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eta.Kurzemniece\Desktop\POSTDOC_DOC_1.versijas\01032016\"/>
    </mc:Choice>
  </mc:AlternateContent>
  <bookViews>
    <workbookView xWindow="0" yWindow="0" windowWidth="19200" windowHeight="9495" activeTab="6"/>
  </bookViews>
  <sheets>
    <sheet name="1. pielikums" sheetId="2" r:id="rId1"/>
    <sheet name="2.1 pielikums" sheetId="3" r:id="rId2"/>
    <sheet name="2.2. pielikums" sheetId="4" r:id="rId3"/>
    <sheet name="2.2.1.pielikums" sheetId="1" r:id="rId4"/>
    <sheet name="Sheet1" sheetId="6" state="hidden" r:id="rId5"/>
    <sheet name="3.1. pielikums" sheetId="5" r:id="rId6"/>
    <sheet name="3.2. pielikums" sheetId="7" r:id="rId7"/>
  </sheets>
  <definedNames>
    <definedName name="_xlnm.Print_Area" localSheetId="5">'3.1. pielikums'!$A$1:$O$15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7" l="1"/>
  <c r="M16" i="7" s="1"/>
  <c r="J16" i="7"/>
  <c r="M15" i="7"/>
  <c r="L15" i="7"/>
  <c r="J15" i="7"/>
  <c r="L14" i="7"/>
  <c r="M14" i="7" s="1"/>
  <c r="J14" i="7"/>
  <c r="M13" i="7"/>
  <c r="L13" i="7"/>
  <c r="J13" i="7"/>
  <c r="L12" i="7"/>
  <c r="M12" i="7" s="1"/>
  <c r="K12" i="7"/>
  <c r="J12" i="7"/>
  <c r="I12" i="7"/>
  <c r="M11" i="7"/>
  <c r="L11" i="7"/>
  <c r="J11" i="7"/>
  <c r="L9" i="7"/>
  <c r="M9" i="7" s="1"/>
  <c r="J9" i="7"/>
  <c r="K8" i="7"/>
  <c r="K17" i="7" s="1"/>
  <c r="I8" i="7"/>
  <c r="J8" i="7" s="1"/>
  <c r="L7" i="7"/>
  <c r="I17" i="7" l="1"/>
  <c r="L8" i="7"/>
  <c r="M8" i="7" s="1"/>
  <c r="L17" i="7" l="1"/>
  <c r="J7" i="7"/>
  <c r="J10" i="7"/>
  <c r="J17" i="7"/>
  <c r="M10" i="7" l="1"/>
  <c r="M7" i="7"/>
  <c r="I12" i="5" l="1"/>
  <c r="L12" i="5" s="1"/>
  <c r="L11" i="5"/>
  <c r="L10" i="5"/>
  <c r="L9" i="5"/>
  <c r="K8" i="5"/>
  <c r="K13" i="5" s="1"/>
  <c r="I8" i="5"/>
  <c r="L8" i="5" s="1"/>
  <c r="L7" i="5"/>
  <c r="I13" i="5" l="1"/>
  <c r="L13" i="5" l="1"/>
  <c r="J9" i="5"/>
  <c r="J10" i="5"/>
  <c r="J13" i="5"/>
  <c r="J11" i="5"/>
  <c r="J7" i="5"/>
  <c r="J8" i="5"/>
  <c r="J12" i="5"/>
  <c r="M13" i="5" l="1"/>
  <c r="M10" i="5"/>
  <c r="M7" i="5"/>
  <c r="M8" i="5"/>
  <c r="M12" i="5"/>
  <c r="M9" i="5"/>
  <c r="M11" i="5"/>
  <c r="O28" i="1" l="1"/>
  <c r="O26" i="1"/>
  <c r="H10" i="1" s="1"/>
  <c r="H16" i="1" l="1"/>
  <c r="H19" i="1"/>
  <c r="H20" i="1" s="1"/>
  <c r="H13" i="1"/>
  <c r="H10" i="4" l="1"/>
  <c r="G9" i="4"/>
  <c r="G11" i="4" s="1"/>
  <c r="F9" i="4"/>
  <c r="F11" i="4" s="1"/>
  <c r="E9" i="4"/>
  <c r="E11" i="4" s="1"/>
  <c r="D9" i="4"/>
  <c r="D11" i="4" s="1"/>
  <c r="H8" i="4"/>
  <c r="H7" i="4"/>
  <c r="H15" i="3"/>
  <c r="H8" i="3"/>
  <c r="H7" i="3"/>
  <c r="H13" i="3"/>
  <c r="H12" i="3"/>
  <c r="H11" i="3"/>
  <c r="H10" i="3"/>
  <c r="G9" i="3"/>
  <c r="G14" i="3" s="1"/>
  <c r="G16" i="3" s="1"/>
  <c r="F9" i="3"/>
  <c r="F14" i="3" s="1"/>
  <c r="F16" i="3" s="1"/>
  <c r="E9" i="3"/>
  <c r="E14" i="3" s="1"/>
  <c r="E16" i="3" s="1"/>
  <c r="D9" i="3"/>
  <c r="D14" i="3" s="1"/>
  <c r="D16" i="3" s="1"/>
  <c r="H9" i="4" l="1"/>
  <c r="H11" i="4"/>
  <c r="I8" i="4"/>
  <c r="I7" i="4"/>
  <c r="H9" i="3"/>
  <c r="H14" i="3" s="1"/>
  <c r="I7" i="3" s="1"/>
  <c r="M12" i="1"/>
  <c r="M15" i="1"/>
  <c r="M18" i="1"/>
  <c r="M21" i="1"/>
  <c r="M9" i="1"/>
  <c r="J10" i="1"/>
  <c r="K10" i="1"/>
  <c r="L10" i="1"/>
  <c r="I10" i="1"/>
  <c r="J13" i="1"/>
  <c r="K13" i="1"/>
  <c r="L13" i="1"/>
  <c r="I13" i="1"/>
  <c r="H14" i="1"/>
  <c r="K14" i="1" s="1"/>
  <c r="H11" i="1"/>
  <c r="K11" i="1" s="1"/>
  <c r="I20" i="1"/>
  <c r="H17" i="1"/>
  <c r="J17" i="1" s="1"/>
  <c r="J19" i="1"/>
  <c r="K19" i="1"/>
  <c r="L19" i="1"/>
  <c r="I19" i="1"/>
  <c r="J16" i="1"/>
  <c r="K16" i="1"/>
  <c r="L16" i="1"/>
  <c r="I16" i="1"/>
  <c r="I13" i="3" l="1"/>
  <c r="H16" i="3"/>
  <c r="I9" i="3"/>
  <c r="I10" i="3"/>
  <c r="I12" i="3"/>
  <c r="I8" i="3"/>
  <c r="I11" i="3"/>
  <c r="L17" i="1"/>
  <c r="M16" i="1"/>
  <c r="I17" i="1"/>
  <c r="K17" i="1"/>
  <c r="M10" i="1"/>
  <c r="J11" i="1"/>
  <c r="L11" i="1"/>
  <c r="I11" i="1"/>
  <c r="L14" i="1"/>
  <c r="J14" i="1"/>
  <c r="I14" i="1"/>
  <c r="M19" i="1"/>
  <c r="L20" i="1"/>
  <c r="J20" i="1"/>
  <c r="K20" i="1"/>
  <c r="L7" i="1"/>
  <c r="I7" i="1"/>
  <c r="K7" i="1"/>
  <c r="M13" i="1"/>
  <c r="J7" i="1"/>
  <c r="K8" i="1" l="1"/>
  <c r="K6" i="1" s="1"/>
  <c r="K5" i="1" s="1"/>
  <c r="L8" i="1"/>
  <c r="L6" i="1" s="1"/>
  <c r="L5" i="1" s="1"/>
  <c r="M7" i="1"/>
  <c r="M20" i="1"/>
  <c r="I8" i="1"/>
  <c r="I6" i="1" s="1"/>
  <c r="I5" i="1" s="1"/>
  <c r="M11" i="1"/>
  <c r="M17" i="1"/>
  <c r="M14" i="1"/>
  <c r="J8" i="1"/>
  <c r="J6" i="1" s="1"/>
  <c r="J5" i="1" s="1"/>
  <c r="M8" i="1" l="1"/>
  <c r="M6" i="1" s="1"/>
  <c r="M5" i="1" l="1"/>
  <c r="N12" i="1"/>
  <c r="N9" i="1"/>
  <c r="N18" i="1"/>
  <c r="N15" i="1"/>
  <c r="N8" i="1"/>
  <c r="N7" i="1" s="1"/>
</calcChain>
</file>

<file path=xl/sharedStrings.xml><?xml version="1.0" encoding="utf-8"?>
<sst xmlns="http://schemas.openxmlformats.org/spreadsheetml/2006/main" count="234" uniqueCount="116">
  <si>
    <t>Kopējās izmaksas</t>
  </si>
  <si>
    <t>Kopējās attiecināmās izmaksas</t>
  </si>
  <si>
    <t>ERAF attiecināmais finansējums</t>
  </si>
  <si>
    <t>Privātais finansējums</t>
  </si>
  <si>
    <t>Pētniecība</t>
  </si>
  <si>
    <t>Mācības</t>
  </si>
  <si>
    <t>Kopā, %</t>
  </si>
  <si>
    <t>Kopā, EUR</t>
  </si>
  <si>
    <t>2016, EUR</t>
  </si>
  <si>
    <t>2017, EUR</t>
  </si>
  <si>
    <t>2018, EUR</t>
  </si>
  <si>
    <t>2019 EUR</t>
  </si>
  <si>
    <t>Administrācija un infrastruktūra</t>
  </si>
  <si>
    <t xml:space="preserve">- </t>
  </si>
  <si>
    <t>2016.gads</t>
  </si>
  <si>
    <t>2017.gads</t>
  </si>
  <si>
    <t>2018.gads</t>
  </si>
  <si>
    <t>2019.gads</t>
  </si>
  <si>
    <t>1.</t>
  </si>
  <si>
    <t>2.</t>
  </si>
  <si>
    <t>3.</t>
  </si>
  <si>
    <t>Finansēšanas plāns</t>
  </si>
  <si>
    <t>Finansējuma avots</t>
  </si>
  <si>
    <t>Kopā</t>
  </si>
  <si>
    <t>Summa</t>
  </si>
  <si>
    <t>Summa,</t>
  </si>
  <si>
    <t>EUR</t>
  </si>
  <si>
    <t>%</t>
  </si>
  <si>
    <t>Attiecināmais valsts budžeta finansējums</t>
  </si>
  <si>
    <t>Citi finansēšanas resursi</t>
  </si>
  <si>
    <t>3.1.</t>
  </si>
  <si>
    <t>Saimnieciskā darbība</t>
  </si>
  <si>
    <t>3.2.</t>
  </si>
  <si>
    <t>Kredītresursi</t>
  </si>
  <si>
    <t>3.3.</t>
  </si>
  <si>
    <t>Ieguldījums natūrā</t>
  </si>
  <si>
    <t>3.4.</t>
  </si>
  <si>
    <t>Citi finanšu resursi (norāda)</t>
  </si>
  <si>
    <t>Kopējās neattiecināmās izmaksas</t>
  </si>
  <si>
    <t>-</t>
  </si>
  <si>
    <t>Kopējie ERAF attiecināmais finansējums*</t>
  </si>
  <si>
    <t>Kopējais privātais finansējums*</t>
  </si>
  <si>
    <t>2. pielikums granta iesniegumam</t>
  </si>
  <si>
    <r>
      <rPr>
        <vertAlign val="superscript"/>
        <sz val="10"/>
        <rFont val="Times New Roman"/>
        <family val="1"/>
        <charset val="186"/>
      </rPr>
      <t>[2]</t>
    </r>
    <r>
      <rPr>
        <sz val="10"/>
        <rFont val="Times New Roman"/>
        <family val="1"/>
        <charset val="186"/>
      </rPr>
      <t xml:space="preserve"> Atbilstošā sadaļas finansējuma intensitāte nedrīkst pārsniegt SAM MK noteikumu 33., 34., un 35. punktā noteikto</t>
    </r>
  </si>
  <si>
    <t>Neattiecināmās izmaksas*</t>
  </si>
  <si>
    <t>Kopējais Eiropas Reģionālās attītības fonda finansējums*</t>
  </si>
  <si>
    <r>
      <rPr>
        <vertAlign val="superscript"/>
        <sz val="10"/>
        <rFont val="Times New Roman"/>
        <family val="1"/>
        <charset val="186"/>
      </rPr>
      <t>[3]</t>
    </r>
    <r>
      <rPr>
        <sz val="10"/>
        <rFont val="Times New Roman"/>
        <family val="1"/>
        <charset val="186"/>
      </rPr>
      <t xml:space="preserve"> Ailēs Kopējās attiecināmās izmaksas, Kopējās neattiecināmās izmaksas un Kopējās izmaksas jāakrīt ar 2.2.1. pielikumā un 3. pielikumā  atbilstošajām vērtībām</t>
    </r>
  </si>
  <si>
    <t>Finansējuma intensitāte</t>
  </si>
  <si>
    <t>Kods</t>
  </si>
  <si>
    <t>Izmaksu pozīcijas nosaukums*</t>
  </si>
  <si>
    <t>Izmaksu veids (tiešās/ netiešās)</t>
  </si>
  <si>
    <t>Vienas vienības izmaksu pielietojums (ir vai nav**)</t>
  </si>
  <si>
    <t>Daudzums</t>
  </si>
  <si>
    <t>Mērvienība***</t>
  </si>
  <si>
    <t>KOPĀ</t>
  </si>
  <si>
    <t>t.sk. PVN</t>
  </si>
  <si>
    <t>Netiešās</t>
  </si>
  <si>
    <t xml:space="preserve">1. </t>
  </si>
  <si>
    <t>Tiešās</t>
  </si>
  <si>
    <t>2.1.</t>
  </si>
  <si>
    <t>2.2.</t>
  </si>
  <si>
    <t>Darba devēja valts sociālā apdrošināšanas obligātās iemaksa</t>
  </si>
  <si>
    <t xml:space="preserve">3. </t>
  </si>
  <si>
    <t>Attiecināmās</t>
  </si>
  <si>
    <t>Neattiecināmās</t>
  </si>
  <si>
    <t>Ārpakalpojumi</t>
  </si>
  <si>
    <t xml:space="preserve">Materiālu un izejvielu izmaksas </t>
  </si>
  <si>
    <t>Administrācija un infrastruktūras uzturēšana (max no attiecināmiem izdevumiem  5%)</t>
  </si>
  <si>
    <t>Lielais komersants</t>
  </si>
  <si>
    <t>Vidējai komersants</t>
  </si>
  <si>
    <t>Mazais komersants</t>
  </si>
  <si>
    <t>Mācības strādājošām personām ar invaliditāti</t>
  </si>
  <si>
    <t>Nodrošināta pētījumu rezultātu publiska pieejamība</t>
  </si>
  <si>
    <t>Fundamentālais pētījums</t>
  </si>
  <si>
    <t>1FALSE</t>
  </si>
  <si>
    <t>2FALSE</t>
  </si>
  <si>
    <t>3FALSE</t>
  </si>
  <si>
    <t>1TRUE</t>
  </si>
  <si>
    <t>2TRUE</t>
  </si>
  <si>
    <t>3TRUE</t>
  </si>
  <si>
    <t>Pēcdoktoranta alga (bruto)</t>
  </si>
  <si>
    <t>Pētniecības pieteikuma īstenošanas laika grafiks</t>
  </si>
  <si>
    <r>
      <t>Pētniecības pieteikuma īstenošanas laika grafiks (ceturkšņos)</t>
    </r>
    <r>
      <rPr>
        <vertAlign val="superscript"/>
        <sz val="11"/>
        <color theme="1"/>
        <rFont val="Times New Roman"/>
        <family val="1"/>
        <charset val="186"/>
      </rPr>
      <t>*</t>
    </r>
  </si>
  <si>
    <t>Pētniecības pieteikuma darbību (aktivitāšu) numurs</t>
  </si>
  <si>
    <r>
      <rPr>
        <vertAlign val="superscript"/>
        <sz val="10"/>
        <rFont val="Times New Roman"/>
        <family val="1"/>
        <charset val="186"/>
      </rPr>
      <t>[1]</t>
    </r>
    <r>
      <rPr>
        <sz val="10"/>
        <rFont val="Times New Roman"/>
        <family val="1"/>
        <charset val="186"/>
      </rPr>
      <t xml:space="preserve"> Ja saskaņā ar Ministru kabineta noteikumiem par specifiskā atbalsta mērķa īstenošanu, pētniecības pieteikuma atbalstāmās darbības ir veiktas pirms pētniecības pieteikuma iesnieguma apstiprināšanas, tās jāatzīmē ar "P"; pēc pētniecības pieteikuma iesnieguma apstiprināšanas plānotās darbības jāatzīmē ar "X".</t>
    </r>
  </si>
  <si>
    <r>
      <rPr>
        <vertAlign val="superscript"/>
        <sz val="10"/>
        <rFont val="Times New Roman"/>
        <family val="1"/>
        <charset val="186"/>
      </rPr>
      <t>[2]</t>
    </r>
    <r>
      <rPr>
        <sz val="10"/>
        <rFont val="Times New Roman"/>
        <family val="1"/>
        <charset val="186"/>
      </rPr>
      <t xml:space="preserve"> Pētniecības pieteikuma darbības numuram jāatbilst pētniecības pieteikuma iesnieguma sadaļā "1.5.Pētniecības pieteikuma darbības un sasniedzamie rezultāti" norādītajam pētniecības pieteikuma darbības numuram.</t>
    </r>
  </si>
  <si>
    <r>
      <t xml:space="preserve">Ar saimniecisku darbību </t>
    </r>
    <r>
      <rPr>
        <b/>
        <sz val="10"/>
        <color theme="1"/>
        <rFont val="Times New Roman"/>
        <family val="1"/>
        <charset val="186"/>
      </rPr>
      <t>nesaistīta</t>
    </r>
    <r>
      <rPr>
        <sz val="10"/>
        <color theme="1"/>
        <rFont val="Times New Roman"/>
        <family val="1"/>
        <charset val="186"/>
      </rPr>
      <t xml:space="preserve"> pētniecības pieteikuma iesnieguma gadījumā</t>
    </r>
  </si>
  <si>
    <r>
      <rPr>
        <vertAlign val="superscript"/>
        <sz val="10"/>
        <rFont val="Times New Roman"/>
        <family val="1"/>
        <charset val="186"/>
      </rPr>
      <t>[1]</t>
    </r>
    <r>
      <rPr>
        <sz val="10"/>
        <rFont val="Times New Roman"/>
        <family val="1"/>
        <charset val="186"/>
      </rPr>
      <t xml:space="preserve"> Aizpilda tikai ar saimniecisku darbību nesaistīta pētniecības pieteikuma gadījumā.</t>
    </r>
  </si>
  <si>
    <r>
      <t xml:space="preserve">Ar saimniecisku darbību </t>
    </r>
    <r>
      <rPr>
        <b/>
        <sz val="10"/>
        <color theme="1"/>
        <rFont val="Times New Roman"/>
        <family val="1"/>
        <charset val="186"/>
      </rPr>
      <t>saistīta</t>
    </r>
    <r>
      <rPr>
        <sz val="10"/>
        <color theme="1"/>
        <rFont val="Times New Roman"/>
        <family val="1"/>
        <charset val="186"/>
      </rPr>
      <t xml:space="preserve"> pētniecības pieteikuma iesnieguma gadījumā</t>
    </r>
  </si>
  <si>
    <r>
      <rPr>
        <vertAlign val="superscript"/>
        <sz val="10"/>
        <rFont val="Times New Roman"/>
        <family val="1"/>
        <charset val="186"/>
      </rPr>
      <t>[1]</t>
    </r>
    <r>
      <rPr>
        <sz val="10"/>
        <rFont val="Times New Roman"/>
        <family val="1"/>
        <charset val="186"/>
      </rPr>
      <t xml:space="preserve"> Aizpilda tikai ar saimniecisku darbību saistīta pētniecības pieteikuma gadījumā.</t>
    </r>
  </si>
  <si>
    <t>1. pielikums pētniecības pieteikuma iesniegumam</t>
  </si>
  <si>
    <t>2.1. pielikums pētniecības pieteikuma iesniegumam</t>
  </si>
  <si>
    <t>2. pielikums pētniecības pieteikuma iesniegumam</t>
  </si>
  <si>
    <r>
      <t xml:space="preserve">Ar saimniecisku darbību </t>
    </r>
    <r>
      <rPr>
        <b/>
        <sz val="11"/>
        <color theme="1"/>
        <rFont val="Times New Roman"/>
        <family val="1"/>
        <charset val="186"/>
      </rPr>
      <t>saistīta</t>
    </r>
    <r>
      <rPr>
        <sz val="11"/>
        <color theme="1"/>
        <rFont val="Times New Roman"/>
        <family val="1"/>
        <charset val="186"/>
      </rPr>
      <t xml:space="preserve"> pētniecības pieteikuma iesnieguma gadījumā</t>
    </r>
  </si>
  <si>
    <t>Ar saimniecisku darbību saistīta pētniecības pieteikuma finansēšanas plāna sagatavošana</t>
  </si>
  <si>
    <t>3. pielikums pētniecības pieteikuma iesniegumam</t>
  </si>
  <si>
    <t>Pētniecības pieteikuma budžeta kopsavilkums</t>
  </si>
  <si>
    <t>Pētniecības pieteikuma darbības/  aktivitātes Nr.</t>
  </si>
  <si>
    <t>Pētniecības pieteikuma izmaksas</t>
  </si>
  <si>
    <t>Pētniecības pieteikuma administrēšanas un infrastruktūras uzturēšanas izmaksas</t>
  </si>
  <si>
    <t>Pētniecības pieteikuma īstenošanas personāla (pēcdoktoranta) atlīdzības izmaksas</t>
  </si>
  <si>
    <t>Pētniecības pieteikuma īstenošanas izmaksas (Pētniecības izmaksas)</t>
  </si>
  <si>
    <r>
      <t xml:space="preserve">Ar saimniecisku darbību </t>
    </r>
    <r>
      <rPr>
        <b/>
        <sz val="11"/>
        <color theme="1"/>
        <rFont val="Times New Roman"/>
        <family val="1"/>
        <charset val="186"/>
      </rPr>
      <t>nesaistīta</t>
    </r>
    <r>
      <rPr>
        <sz val="11"/>
        <color theme="1"/>
        <rFont val="Times New Roman"/>
        <family val="1"/>
        <charset val="186"/>
      </rPr>
      <t xml:space="preserve"> pētniecības pieteikuma iesnieguma gadījumā</t>
    </r>
  </si>
  <si>
    <t>Ir</t>
  </si>
  <si>
    <t>Mērvienība</t>
  </si>
  <si>
    <t xml:space="preserve">Ar saimniecīsku darbību nesaistīta pētniecības pieteikuma gadījumā 3. punktā norāda "IR" vienas vienības izmaksas, pretī daudzums - norāda pētniecības pieteikuma īstenošanas laiku izteiktu mēnešos, pretī mērvienībai norāda 800 EUR/mēnesī.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</si>
  <si>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Eiropas Reģionālās attītības fonda finansējums</t>
  </si>
  <si>
    <r>
      <rPr>
        <vertAlign val="superscript"/>
        <sz val="10"/>
        <rFont val="Times New Roman"/>
        <family val="1"/>
        <charset val="186"/>
      </rPr>
      <t>[2] *</t>
    </r>
    <r>
      <rPr>
        <sz val="10"/>
        <rFont val="Times New Roman"/>
        <family val="1"/>
        <charset val="186"/>
      </rPr>
      <t xml:space="preserve"> 2.2. pielikuma 1. un 2. ailes aizpilda atbilstoši 2.2.1. pielikumā iegūtajām vērtībām (Kopējais ERAF finansējums un Kopējais privātais finansējums). </t>
    </r>
  </si>
  <si>
    <t>Tehnoloģiju tiesību aizsardzība</t>
  </si>
  <si>
    <t xml:space="preserve">4. </t>
  </si>
  <si>
    <t>Pētniecības pieteikuma īstenošanas personāla atlīdzības izmaksas</t>
  </si>
  <si>
    <t>Tehnisko un palīgdarbinieku alga (bruto)</t>
  </si>
  <si>
    <t>2.3.</t>
  </si>
  <si>
    <t>Nav</t>
  </si>
  <si>
    <r>
      <t xml:space="preserve">Tehnoloģiju tiesību nostiprināšana </t>
    </r>
    <r>
      <rPr>
        <i/>
        <sz val="10"/>
        <rFont val="Times New Roman"/>
        <family val="1"/>
        <charset val="186"/>
      </rPr>
      <t>(ja attiecināmas)</t>
    </r>
  </si>
  <si>
    <t xml:space="preserve"> Ar saimniecisku darbību saistīta pētniecības pieteikuma gadījumā "Nav" vienas vienības izmaksas un atšīfrē 3. punktu pa apakšpunktiem atbilstoši SAM MK 49. punktā noteiktajām attiecināmajām izmaksām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</si>
</sst>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rgb="FF0070C0"/>
      <name val="Times New Roman"/>
      <family val="1"/>
      <charset val="186"/>
    </font>
    <font>
      <i/>
      <sz val="10"/>
      <color rgb="FF2E74B5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Times New Roman"/>
      <family val="1"/>
      <charset val="186"/>
    </font>
    <font>
      <vertAlign val="superscript"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9.5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rgb="FFC00000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theme="4" tint="0.39997558519241921"/>
      <name val="Calibri"/>
      <family val="2"/>
      <charset val="186"/>
      <scheme val="minor"/>
    </font>
    <font>
      <sz val="11"/>
      <color theme="4" tint="-0.249977111117893"/>
      <name val="Calibri"/>
      <family val="2"/>
      <charset val="186"/>
      <scheme val="minor"/>
    </font>
    <font>
      <b/>
      <i/>
      <sz val="11"/>
      <name val="Times New Roman"/>
      <family val="1"/>
      <charset val="186"/>
    </font>
    <font>
      <i/>
      <sz val="10"/>
      <name val="Times New Roman"/>
      <family val="1"/>
      <charset val="186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7">
    <xf numFmtId="0" fontId="0" fillId="0" borderId="0" xfId="0"/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2" fillId="3" borderId="29" xfId="0" quotePrefix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9" fontId="2" fillId="3" borderId="19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164" fontId="4" fillId="3" borderId="29" xfId="0" applyNumberFormat="1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164" fontId="4" fillId="3" borderId="22" xfId="1" applyNumberFormat="1" applyFont="1" applyFill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2" fillId="3" borderId="29" xfId="1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2" fillId="3" borderId="12" xfId="0" applyFont="1" applyFill="1" applyBorder="1" applyAlignment="1">
      <alignment vertical="center"/>
    </xf>
    <xf numFmtId="0" fontId="2" fillId="3" borderId="19" xfId="0" quotePrefix="1" applyFont="1" applyFill="1" applyBorder="1" applyAlignment="1">
      <alignment horizontal="center" vertical="center"/>
    </xf>
    <xf numFmtId="9" fontId="2" fillId="3" borderId="0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164" fontId="2" fillId="3" borderId="19" xfId="1" applyNumberFormat="1" applyFont="1" applyFill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3" fillId="3" borderId="26" xfId="0" applyFont="1" applyFill="1" applyBorder="1" applyAlignment="1">
      <alignment vertical="center"/>
    </xf>
    <xf numFmtId="0" fontId="2" fillId="3" borderId="28" xfId="0" quotePrefix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2" fillId="4" borderId="13" xfId="0" applyFont="1" applyFill="1" applyBorder="1" applyAlignment="1">
      <alignment vertical="center"/>
    </xf>
    <xf numFmtId="0" fontId="7" fillId="0" borderId="28" xfId="0" applyFont="1" applyBorder="1" applyAlignment="1">
      <alignment horizontal="right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7" fillId="0" borderId="34" xfId="0" applyFont="1" applyBorder="1" applyAlignment="1">
      <alignment horizontal="right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13" fillId="0" borderId="34" xfId="0" applyFont="1" applyBorder="1" applyAlignment="1">
      <alignment horizontal="right" vertical="center" wrapText="1"/>
    </xf>
    <xf numFmtId="0" fontId="13" fillId="0" borderId="28" xfId="0" applyFont="1" applyBorder="1" applyAlignment="1">
      <alignment horizontal="right" vertical="center" wrapText="1"/>
    </xf>
    <xf numFmtId="0" fontId="13" fillId="3" borderId="34" xfId="0" applyFont="1" applyFill="1" applyBorder="1" applyAlignment="1">
      <alignment horizontal="right" vertical="center" wrapText="1"/>
    </xf>
    <xf numFmtId="0" fontId="13" fillId="3" borderId="28" xfId="0" applyFont="1" applyFill="1" applyBorder="1" applyAlignment="1">
      <alignment horizontal="right" vertical="center" wrapText="1"/>
    </xf>
    <xf numFmtId="0" fontId="14" fillId="0" borderId="28" xfId="0" applyFont="1" applyBorder="1" applyAlignment="1">
      <alignment horizontal="right" vertical="center" wrapText="1"/>
    </xf>
    <xf numFmtId="0" fontId="14" fillId="3" borderId="28" xfId="0" applyFont="1" applyFill="1" applyBorder="1" applyAlignment="1">
      <alignment horizontal="right" vertical="center" wrapText="1"/>
    </xf>
    <xf numFmtId="0" fontId="14" fillId="9" borderId="28" xfId="0" applyFont="1" applyFill="1" applyBorder="1" applyAlignment="1">
      <alignment horizontal="right" vertical="center" wrapText="1"/>
    </xf>
    <xf numFmtId="0" fontId="14" fillId="7" borderId="28" xfId="0" applyFont="1" applyFill="1" applyBorder="1" applyAlignment="1">
      <alignment horizontal="right" vertical="center" wrapText="1"/>
    </xf>
    <xf numFmtId="0" fontId="14" fillId="7" borderId="32" xfId="0" applyFont="1" applyFill="1" applyBorder="1" applyAlignment="1">
      <alignment vertical="center" wrapText="1"/>
    </xf>
    <xf numFmtId="0" fontId="14" fillId="3" borderId="35" xfId="0" applyFont="1" applyFill="1" applyBorder="1" applyAlignment="1">
      <alignment horizontal="right" vertical="center" wrapText="1"/>
    </xf>
    <xf numFmtId="0" fontId="14" fillId="3" borderId="28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right" vertical="center" wrapText="1"/>
    </xf>
    <xf numFmtId="0" fontId="2" fillId="0" borderId="28" xfId="0" applyFont="1" applyBorder="1" applyAlignment="1">
      <alignment horizontal="right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0" fontId="2" fillId="7" borderId="34" xfId="0" applyFont="1" applyFill="1" applyBorder="1" applyAlignment="1">
      <alignment horizontal="right" vertical="center" wrapText="1"/>
    </xf>
    <xf numFmtId="0" fontId="2" fillId="7" borderId="28" xfId="0" applyFont="1" applyFill="1" applyBorder="1" applyAlignment="1">
      <alignment vertical="center" wrapText="1"/>
    </xf>
    <xf numFmtId="0" fontId="2" fillId="7" borderId="28" xfId="0" applyFont="1" applyFill="1" applyBorder="1" applyAlignment="1">
      <alignment horizontal="right" vertical="center" wrapText="1"/>
    </xf>
    <xf numFmtId="0" fontId="2" fillId="7" borderId="32" xfId="0" applyFont="1" applyFill="1" applyBorder="1" applyAlignment="1">
      <alignment horizontal="right" vertical="center" wrapText="1"/>
    </xf>
    <xf numFmtId="0" fontId="2" fillId="7" borderId="15" xfId="0" applyFont="1" applyFill="1" applyBorder="1" applyAlignment="1">
      <alignment vertical="center" wrapText="1"/>
    </xf>
    <xf numFmtId="0" fontId="3" fillId="3" borderId="31" xfId="0" applyFont="1" applyFill="1" applyBorder="1" applyAlignment="1">
      <alignment horizontal="right" vertical="center" wrapText="1"/>
    </xf>
    <xf numFmtId="0" fontId="3" fillId="3" borderId="35" xfId="0" applyFont="1" applyFill="1" applyBorder="1" applyAlignment="1">
      <alignment horizontal="right" vertical="center" wrapText="1"/>
    </xf>
    <xf numFmtId="0" fontId="3" fillId="0" borderId="34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 wrapText="1"/>
    </xf>
    <xf numFmtId="0" fontId="3" fillId="3" borderId="34" xfId="0" applyFont="1" applyFill="1" applyBorder="1" applyAlignment="1">
      <alignment horizontal="right" vertical="center" wrapText="1"/>
    </xf>
    <xf numFmtId="0" fontId="3" fillId="3" borderId="28" xfId="0" applyFont="1" applyFill="1" applyBorder="1" applyAlignment="1">
      <alignment horizontal="right" vertical="center" wrapText="1"/>
    </xf>
    <xf numFmtId="0" fontId="14" fillId="3" borderId="28" xfId="0" quotePrefix="1" applyFont="1" applyFill="1" applyBorder="1" applyAlignment="1">
      <alignment horizontal="center" vertical="center" wrapText="1"/>
    </xf>
    <xf numFmtId="0" fontId="14" fillId="8" borderId="28" xfId="0" applyFont="1" applyFill="1" applyBorder="1" applyAlignment="1">
      <alignment horizontal="center" vertical="center" wrapText="1"/>
    </xf>
    <xf numFmtId="0" fontId="14" fillId="8" borderId="32" xfId="0" applyFont="1" applyFill="1" applyBorder="1" applyAlignment="1">
      <alignment horizontal="center" vertical="center" wrapText="1"/>
    </xf>
    <xf numFmtId="0" fontId="14" fillId="3" borderId="35" xfId="0" applyFont="1" applyFill="1" applyBorder="1" applyAlignment="1">
      <alignment horizontal="center" vertical="center" wrapText="1"/>
    </xf>
    <xf numFmtId="9" fontId="14" fillId="3" borderId="35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13" fillId="10" borderId="34" xfId="0" applyFont="1" applyFill="1" applyBorder="1" applyAlignment="1">
      <alignment horizontal="right" vertical="center" wrapText="1"/>
    </xf>
    <xf numFmtId="0" fontId="13" fillId="10" borderId="28" xfId="0" applyFont="1" applyFill="1" applyBorder="1" applyAlignment="1">
      <alignment horizontal="right" vertical="center" wrapText="1"/>
    </xf>
    <xf numFmtId="0" fontId="14" fillId="6" borderId="28" xfId="0" applyFont="1" applyFill="1" applyBorder="1" applyAlignment="1">
      <alignment horizontal="right" vertical="center" wrapText="1"/>
    </xf>
    <xf numFmtId="10" fontId="10" fillId="6" borderId="28" xfId="0" applyNumberFormat="1" applyFont="1" applyFill="1" applyBorder="1" applyAlignment="1">
      <alignment horizontal="right" vertical="center" wrapText="1"/>
    </xf>
    <xf numFmtId="9" fontId="14" fillId="3" borderId="28" xfId="0" applyNumberFormat="1" applyFont="1" applyFill="1" applyBorder="1" applyAlignment="1">
      <alignment horizontal="right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10" borderId="28" xfId="0" applyFont="1" applyFill="1" applyBorder="1" applyAlignment="1">
      <alignment horizontal="right" vertical="center" wrapText="1"/>
    </xf>
    <xf numFmtId="0" fontId="11" fillId="10" borderId="28" xfId="0" applyFont="1" applyFill="1" applyBorder="1" applyAlignment="1">
      <alignment horizontal="center" vertical="center" wrapText="1"/>
    </xf>
    <xf numFmtId="0" fontId="10" fillId="3" borderId="28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center"/>
    </xf>
    <xf numFmtId="0" fontId="11" fillId="0" borderId="0" xfId="0" applyFont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0" fillId="0" borderId="0" xfId="0" applyBorder="1"/>
    <xf numFmtId="0" fontId="2" fillId="0" borderId="16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1" fillId="0" borderId="31" xfId="0" applyFont="1" applyBorder="1" applyAlignment="1">
      <alignment vertical="center" wrapText="1"/>
    </xf>
    <xf numFmtId="0" fontId="18" fillId="0" borderId="34" xfId="0" applyFont="1" applyBorder="1" applyAlignment="1">
      <alignment vertical="center" wrapText="1"/>
    </xf>
    <xf numFmtId="0" fontId="11" fillId="0" borderId="34" xfId="0" applyFont="1" applyBorder="1" applyAlignment="1">
      <alignment vertical="center" wrapText="1"/>
    </xf>
    <xf numFmtId="0" fontId="18" fillId="0" borderId="31" xfId="0" applyFont="1" applyBorder="1" applyAlignment="1">
      <alignment vertical="center" wrapText="1"/>
    </xf>
    <xf numFmtId="0" fontId="11" fillId="0" borderId="34" xfId="0" applyFont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9" fontId="16" fillId="2" borderId="32" xfId="1" applyFont="1" applyFill="1" applyBorder="1" applyAlignment="1">
      <alignment horizontal="center" vertical="center" wrapText="1"/>
    </xf>
    <xf numFmtId="9" fontId="16" fillId="2" borderId="31" xfId="1" applyFont="1" applyFill="1" applyBorder="1" applyAlignment="1">
      <alignment horizontal="center" vertical="center" wrapText="1"/>
    </xf>
    <xf numFmtId="0" fontId="19" fillId="0" borderId="0" xfId="0" applyFont="1"/>
    <xf numFmtId="0" fontId="0" fillId="0" borderId="0" xfId="0" applyAlignment="1"/>
    <xf numFmtId="9" fontId="0" fillId="0" borderId="0" xfId="0" applyNumberFormat="1" applyAlignment="1"/>
    <xf numFmtId="9" fontId="0" fillId="0" borderId="0" xfId="0" applyNumberFormat="1"/>
    <xf numFmtId="0" fontId="0" fillId="0" borderId="0" xfId="0" applyAlignment="1">
      <alignment wrapText="1"/>
    </xf>
    <xf numFmtId="0" fontId="20" fillId="0" borderId="0" xfId="0" applyFont="1"/>
    <xf numFmtId="0" fontId="20" fillId="0" borderId="0" xfId="0" applyFont="1" applyBorder="1"/>
    <xf numFmtId="9" fontId="16" fillId="2" borderId="33" xfId="1" applyFont="1" applyFill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21" fillId="0" borderId="0" xfId="0" applyFont="1"/>
    <xf numFmtId="0" fontId="23" fillId="0" borderId="0" xfId="0" applyFont="1"/>
    <xf numFmtId="0" fontId="0" fillId="0" borderId="0" xfId="0" applyFill="1"/>
    <xf numFmtId="0" fontId="19" fillId="0" borderId="0" xfId="0" applyFont="1" applyFill="1"/>
    <xf numFmtId="0" fontId="21" fillId="0" borderId="0" xfId="0" applyFont="1" applyFill="1"/>
    <xf numFmtId="0" fontId="23" fillId="0" borderId="0" xfId="0" applyFont="1" applyFill="1"/>
    <xf numFmtId="0" fontId="22" fillId="0" borderId="0" xfId="0" applyFont="1" applyFill="1"/>
    <xf numFmtId="9" fontId="2" fillId="3" borderId="1" xfId="0" applyNumberFormat="1" applyFont="1" applyFill="1" applyBorder="1" applyAlignment="1">
      <alignment vertical="center"/>
    </xf>
    <xf numFmtId="0" fontId="16" fillId="11" borderId="31" xfId="0" applyFont="1" applyFill="1" applyBorder="1" applyAlignment="1">
      <alignment horizontal="center" vertical="center" wrapText="1"/>
    </xf>
    <xf numFmtId="0" fontId="16" fillId="12" borderId="31" xfId="0" applyFont="1" applyFill="1" applyBorder="1" applyAlignment="1">
      <alignment horizontal="center" vertical="center" wrapText="1"/>
    </xf>
    <xf numFmtId="0" fontId="14" fillId="11" borderId="31" xfId="0" applyFont="1" applyFill="1" applyBorder="1" applyAlignment="1">
      <alignment horizontal="center" vertical="center" wrapText="1"/>
    </xf>
    <xf numFmtId="9" fontId="24" fillId="2" borderId="31" xfId="1" applyFont="1" applyFill="1" applyBorder="1" applyAlignment="1">
      <alignment horizontal="center" vertical="center" wrapText="1"/>
    </xf>
    <xf numFmtId="16" fontId="18" fillId="0" borderId="34" xfId="0" applyNumberFormat="1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0" fontId="14" fillId="13" borderId="3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16" xfId="0" applyFont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6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 wrapText="1"/>
    </xf>
    <xf numFmtId="0" fontId="7" fillId="0" borderId="32" xfId="0" applyFont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7" fillId="0" borderId="37" xfId="0" applyFont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right" vertical="center" wrapText="1"/>
    </xf>
    <xf numFmtId="0" fontId="2" fillId="0" borderId="33" xfId="0" applyFont="1" applyBorder="1" applyAlignment="1">
      <alignment horizontal="right" vertical="center" wrapText="1"/>
    </xf>
    <xf numFmtId="0" fontId="2" fillId="0" borderId="34" xfId="0" applyFont="1" applyBorder="1" applyAlignment="1">
      <alignment horizontal="right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right" vertical="center" wrapText="1"/>
    </xf>
    <xf numFmtId="0" fontId="7" fillId="0" borderId="33" xfId="0" applyFont="1" applyBorder="1" applyAlignment="1">
      <alignment horizontal="right" vertical="center" wrapText="1"/>
    </xf>
    <xf numFmtId="0" fontId="7" fillId="0" borderId="34" xfId="0" applyFont="1" applyBorder="1" applyAlignment="1">
      <alignment horizontal="right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4" borderId="5" xfId="0" applyFont="1" applyFill="1" applyBorder="1" applyAlignment="1">
      <alignment horizontal="center" vertical="center" textRotation="90" wrapText="1"/>
    </xf>
    <xf numFmtId="0" fontId="2" fillId="4" borderId="6" xfId="0" applyFont="1" applyFill="1" applyBorder="1" applyAlignment="1">
      <alignment horizontal="center" vertical="center" textRotation="90" wrapText="1"/>
    </xf>
    <xf numFmtId="0" fontId="2" fillId="4" borderId="7" xfId="0" applyFont="1" applyFill="1" applyBorder="1" applyAlignment="1">
      <alignment horizontal="center" vertical="center" textRotation="90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textRotation="90"/>
    </xf>
    <xf numFmtId="0" fontId="2" fillId="4" borderId="6" xfId="0" applyFont="1" applyFill="1" applyBorder="1" applyAlignment="1">
      <alignment horizontal="center" vertical="center" textRotation="90"/>
    </xf>
    <xf numFmtId="0" fontId="2" fillId="4" borderId="7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3" fillId="0" borderId="38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2" fillId="0" borderId="37" xfId="0" applyFont="1" applyBorder="1" applyAlignment="1">
      <alignment horizontal="right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 textRotation="90"/>
    </xf>
    <xf numFmtId="0" fontId="2" fillId="4" borderId="21" xfId="0" applyFont="1" applyFill="1" applyBorder="1" applyAlignment="1">
      <alignment horizontal="center" vertical="center" textRotation="90"/>
    </xf>
    <xf numFmtId="0" fontId="2" fillId="4" borderId="23" xfId="0" applyFont="1" applyFill="1" applyBorder="1" applyAlignment="1">
      <alignment horizontal="center" vertical="center" textRotation="90"/>
    </xf>
    <xf numFmtId="0" fontId="2" fillId="4" borderId="8" xfId="0" applyFont="1" applyFill="1" applyBorder="1" applyAlignment="1">
      <alignment horizontal="center" vertical="center" textRotation="90"/>
    </xf>
    <xf numFmtId="0" fontId="2" fillId="4" borderId="10" xfId="0" applyFont="1" applyFill="1" applyBorder="1" applyAlignment="1">
      <alignment horizontal="center" vertical="center" textRotation="90"/>
    </xf>
    <xf numFmtId="0" fontId="2" fillId="4" borderId="30" xfId="0" applyFont="1" applyFill="1" applyBorder="1" applyAlignment="1">
      <alignment horizontal="center" vertical="center" textRotation="90"/>
    </xf>
    <xf numFmtId="0" fontId="17" fillId="0" borderId="16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left" wrapText="1"/>
    </xf>
    <xf numFmtId="0" fontId="2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6" fillId="5" borderId="38" xfId="0" applyFont="1" applyFill="1" applyBorder="1" applyAlignment="1">
      <alignment horizontal="center" vertical="center" wrapText="1"/>
    </xf>
    <xf numFmtId="0" fontId="16" fillId="5" borderId="36" xfId="0" applyFont="1" applyFill="1" applyBorder="1" applyAlignment="1">
      <alignment horizontal="center" vertical="center" wrapText="1"/>
    </xf>
    <xf numFmtId="0" fontId="16" fillId="5" borderId="35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$C$26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CheckBox" fmlaLink="$G$23" lockText="1" noThreeD="1"/>
</file>

<file path=xl/ctrlProps/ctrlProp5.xml><?xml version="1.0" encoding="utf-8"?>
<formControlPr xmlns="http://schemas.microsoft.com/office/spreadsheetml/2009/9/main" objectType="CheckBox" checked="Checked" fmlaLink="$N$26" lockText="1" noThreeD="1"/>
</file>

<file path=xl/ctrlProps/ctrlProp6.xml><?xml version="1.0" encoding="utf-8"?>
<formControlPr xmlns="http://schemas.microsoft.com/office/spreadsheetml/2009/9/main" objectType="CheckBox" fmlaLink="$N$28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25</xdr:row>
          <xdr:rowOff>9525</xdr:rowOff>
        </xdr:from>
        <xdr:to>
          <xdr:col>5</xdr:col>
          <xdr:colOff>466725</xdr:colOff>
          <xdr:row>25</xdr:row>
          <xdr:rowOff>161925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26</xdr:row>
          <xdr:rowOff>9525</xdr:rowOff>
        </xdr:from>
        <xdr:to>
          <xdr:col>5</xdr:col>
          <xdr:colOff>466725</xdr:colOff>
          <xdr:row>26</xdr:row>
          <xdr:rowOff>161925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27</xdr:row>
          <xdr:rowOff>9525</xdr:rowOff>
        </xdr:from>
        <xdr:to>
          <xdr:col>5</xdr:col>
          <xdr:colOff>466725</xdr:colOff>
          <xdr:row>27</xdr:row>
          <xdr:rowOff>161925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21</xdr:row>
          <xdr:rowOff>142875</xdr:rowOff>
        </xdr:from>
        <xdr:to>
          <xdr:col>6</xdr:col>
          <xdr:colOff>352425</xdr:colOff>
          <xdr:row>23</xdr:row>
          <xdr:rowOff>9525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228600</xdr:colOff>
          <xdr:row>24</xdr:row>
          <xdr:rowOff>142875</xdr:rowOff>
        </xdr:from>
        <xdr:to>
          <xdr:col>13</xdr:col>
          <xdr:colOff>352425</xdr:colOff>
          <xdr:row>26</xdr:row>
          <xdr:rowOff>9525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228600</xdr:colOff>
          <xdr:row>26</xdr:row>
          <xdr:rowOff>142875</xdr:rowOff>
        </xdr:from>
        <xdr:to>
          <xdr:col>13</xdr:col>
          <xdr:colOff>352425</xdr:colOff>
          <xdr:row>28</xdr:row>
          <xdr:rowOff>9525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"/>
  <sheetViews>
    <sheetView workbookViewId="0">
      <selection activeCell="L1" sqref="L1:R1"/>
    </sheetView>
  </sheetViews>
  <sheetFormatPr defaultColWidth="7.42578125" defaultRowHeight="15" x14ac:dyDescent="0.25"/>
  <cols>
    <col min="2" max="2" width="9.7109375" customWidth="1"/>
  </cols>
  <sheetData>
    <row r="1" spans="1:27" x14ac:dyDescent="0.2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145" t="s">
        <v>90</v>
      </c>
      <c r="M1" s="145"/>
      <c r="N1" s="145"/>
      <c r="O1" s="145"/>
      <c r="P1" s="145"/>
      <c r="Q1" s="145"/>
      <c r="R1" s="145"/>
    </row>
    <row r="2" spans="1:27" ht="15.75" customHeight="1" thickBot="1" x14ac:dyDescent="0.3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</row>
    <row r="3" spans="1:27" ht="15.75" thickBot="1" x14ac:dyDescent="0.3">
      <c r="A3" s="83"/>
      <c r="B3" s="148" t="s">
        <v>81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50"/>
    </row>
    <row r="4" spans="1:27" ht="19.5" customHeight="1" thickBot="1" x14ac:dyDescent="0.3">
      <c r="A4" s="83"/>
      <c r="B4" s="151" t="s">
        <v>83</v>
      </c>
      <c r="C4" s="154" t="s">
        <v>82</v>
      </c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6"/>
    </row>
    <row r="5" spans="1:27" ht="15.75" thickBot="1" x14ac:dyDescent="0.3">
      <c r="A5" s="83"/>
      <c r="B5" s="152"/>
      <c r="C5" s="154" t="s">
        <v>14</v>
      </c>
      <c r="D5" s="155"/>
      <c r="E5" s="155"/>
      <c r="F5" s="156"/>
      <c r="G5" s="154" t="s">
        <v>15</v>
      </c>
      <c r="H5" s="155"/>
      <c r="I5" s="155"/>
      <c r="J5" s="156"/>
      <c r="K5" s="154" t="s">
        <v>16</v>
      </c>
      <c r="L5" s="155"/>
      <c r="M5" s="155"/>
      <c r="N5" s="156"/>
      <c r="O5" s="154" t="s">
        <v>17</v>
      </c>
      <c r="P5" s="155"/>
      <c r="Q5" s="155"/>
      <c r="R5" s="156"/>
    </row>
    <row r="6" spans="1:27" ht="15.75" thickBot="1" x14ac:dyDescent="0.3">
      <c r="A6" s="83"/>
      <c r="B6" s="153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</row>
    <row r="7" spans="1:27" ht="15.75" thickBot="1" x14ac:dyDescent="0.3">
      <c r="A7" s="83"/>
      <c r="B7" s="40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</row>
    <row r="8" spans="1:27" ht="15.75" thickBot="1" x14ac:dyDescent="0.3">
      <c r="A8" s="83"/>
      <c r="B8" s="42"/>
      <c r="C8" s="43"/>
      <c r="D8" s="43"/>
      <c r="E8" s="43"/>
      <c r="F8" s="43"/>
      <c r="G8" s="43"/>
      <c r="H8" s="43"/>
      <c r="I8" s="43"/>
      <c r="J8" s="43"/>
      <c r="K8" s="43"/>
      <c r="L8" s="43"/>
      <c r="M8" s="44"/>
      <c r="N8" s="44"/>
      <c r="O8" s="44"/>
      <c r="P8" s="44"/>
      <c r="Q8" s="44"/>
      <c r="R8" s="44"/>
    </row>
    <row r="9" spans="1:27" ht="15.75" thickBot="1" x14ac:dyDescent="0.3">
      <c r="A9" s="83"/>
      <c r="B9" s="42"/>
      <c r="C9" s="44"/>
      <c r="D9" s="44"/>
      <c r="E9" s="44"/>
      <c r="F9" s="44"/>
      <c r="G9" s="44"/>
      <c r="H9" s="44"/>
      <c r="I9" s="44"/>
      <c r="J9" s="44"/>
      <c r="K9" s="43"/>
      <c r="L9" s="43"/>
      <c r="M9" s="43"/>
      <c r="N9" s="43"/>
      <c r="O9" s="43"/>
      <c r="P9" s="43"/>
      <c r="Q9" s="43"/>
      <c r="R9" s="44"/>
    </row>
    <row r="10" spans="1:27" ht="15.75" thickBot="1" x14ac:dyDescent="0.3">
      <c r="A10" s="83"/>
      <c r="B10" s="45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</row>
    <row r="11" spans="1:27" ht="34.5" customHeight="1" x14ac:dyDescent="0.25">
      <c r="A11" s="83"/>
      <c r="B11" s="146" t="s">
        <v>84</v>
      </c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46"/>
      <c r="T11" s="46"/>
      <c r="U11" s="46"/>
      <c r="V11" s="46"/>
      <c r="W11" s="46"/>
      <c r="X11" s="46"/>
      <c r="Y11" s="46"/>
      <c r="Z11" s="46"/>
      <c r="AA11" s="46"/>
    </row>
    <row r="12" spans="1:27" ht="15.75" customHeight="1" x14ac:dyDescent="0.25">
      <c r="A12" s="83"/>
      <c r="B12" s="147" t="s">
        <v>85</v>
      </c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47"/>
      <c r="T12" s="47"/>
      <c r="U12" s="47"/>
      <c r="V12" s="47"/>
      <c r="W12" s="47"/>
      <c r="X12" s="47"/>
      <c r="Y12" s="47"/>
      <c r="Z12" s="47"/>
      <c r="AA12" s="93"/>
    </row>
    <row r="13" spans="1:27" x14ac:dyDescent="0.25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</row>
    <row r="22" ht="15.75" customHeight="1" x14ac:dyDescent="0.25"/>
    <row r="23" ht="15.75" customHeight="1" x14ac:dyDescent="0.25"/>
  </sheetData>
  <mergeCells count="10">
    <mergeCell ref="L1:R1"/>
    <mergeCell ref="B11:R11"/>
    <mergeCell ref="B12:R12"/>
    <mergeCell ref="B3:R3"/>
    <mergeCell ref="B4:B6"/>
    <mergeCell ref="C4:R4"/>
    <mergeCell ref="C5:F5"/>
    <mergeCell ref="G5:J5"/>
    <mergeCell ref="K5:N5"/>
    <mergeCell ref="O5:R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activeCell="L12" sqref="L12"/>
    </sheetView>
  </sheetViews>
  <sheetFormatPr defaultColWidth="28.85546875" defaultRowHeight="16.5" customHeight="1" x14ac:dyDescent="0.25"/>
  <cols>
    <col min="1" max="1" width="9.140625" customWidth="1"/>
    <col min="2" max="2" width="3.85546875" customWidth="1"/>
    <col min="3" max="3" width="33" customWidth="1"/>
    <col min="4" max="5" width="11.85546875" customWidth="1"/>
    <col min="6" max="6" width="11.7109375" customWidth="1"/>
    <col min="7" max="7" width="11.85546875" customWidth="1"/>
    <col min="8" max="8" width="12.140625" customWidth="1"/>
    <col min="9" max="9" width="11.28515625" customWidth="1"/>
  </cols>
  <sheetData>
    <row r="1" spans="1:9" ht="16.5" customHeight="1" x14ac:dyDescent="0.25">
      <c r="A1" s="83"/>
      <c r="B1" s="83"/>
      <c r="C1" s="83"/>
      <c r="D1" s="83"/>
      <c r="E1" s="145" t="s">
        <v>91</v>
      </c>
      <c r="F1" s="145"/>
      <c r="G1" s="145"/>
      <c r="H1" s="145"/>
      <c r="I1" s="145"/>
    </row>
    <row r="2" spans="1:9" ht="16.5" customHeight="1" thickBot="1" x14ac:dyDescent="0.3">
      <c r="A2" s="83"/>
      <c r="B2" s="83"/>
      <c r="C2" s="158" t="s">
        <v>86</v>
      </c>
      <c r="D2" s="158"/>
      <c r="E2" s="158"/>
      <c r="F2" s="158"/>
      <c r="G2" s="158"/>
      <c r="H2" s="158"/>
      <c r="I2" s="83"/>
    </row>
    <row r="3" spans="1:9" ht="16.5" customHeight="1" thickBot="1" x14ac:dyDescent="0.3">
      <c r="A3" s="83"/>
      <c r="B3" s="159" t="s">
        <v>21</v>
      </c>
      <c r="C3" s="160"/>
      <c r="D3" s="160"/>
      <c r="E3" s="160"/>
      <c r="F3" s="160"/>
      <c r="G3" s="160"/>
      <c r="H3" s="160"/>
      <c r="I3" s="161"/>
    </row>
    <row r="4" spans="1:9" ht="16.5" customHeight="1" thickBot="1" x14ac:dyDescent="0.3">
      <c r="A4" s="83"/>
      <c r="B4" s="62"/>
      <c r="C4" s="162" t="s">
        <v>22</v>
      </c>
      <c r="D4" s="63" t="s">
        <v>14</v>
      </c>
      <c r="E4" s="63" t="s">
        <v>15</v>
      </c>
      <c r="F4" s="63" t="s">
        <v>16</v>
      </c>
      <c r="G4" s="63" t="s">
        <v>17</v>
      </c>
      <c r="H4" s="165" t="s">
        <v>23</v>
      </c>
      <c r="I4" s="166"/>
    </row>
    <row r="5" spans="1:9" ht="16.5" customHeight="1" x14ac:dyDescent="0.25">
      <c r="A5" s="83"/>
      <c r="B5" s="162"/>
      <c r="C5" s="163"/>
      <c r="D5" s="167" t="s">
        <v>24</v>
      </c>
      <c r="E5" s="167" t="s">
        <v>24</v>
      </c>
      <c r="F5" s="167" t="s">
        <v>24</v>
      </c>
      <c r="G5" s="167" t="s">
        <v>24</v>
      </c>
      <c r="H5" s="64" t="s">
        <v>25</v>
      </c>
      <c r="I5" s="167" t="s">
        <v>27</v>
      </c>
    </row>
    <row r="6" spans="1:9" ht="16.5" customHeight="1" thickBot="1" x14ac:dyDescent="0.3">
      <c r="A6" s="83"/>
      <c r="B6" s="164"/>
      <c r="C6" s="164"/>
      <c r="D6" s="168"/>
      <c r="E6" s="168"/>
      <c r="F6" s="168"/>
      <c r="G6" s="168"/>
      <c r="H6" s="65" t="s">
        <v>26</v>
      </c>
      <c r="I6" s="168"/>
    </row>
    <row r="7" spans="1:9" ht="33" customHeight="1" thickBot="1" x14ac:dyDescent="0.3">
      <c r="A7" s="83"/>
      <c r="B7" s="62" t="s">
        <v>18</v>
      </c>
      <c r="C7" s="66" t="s">
        <v>106</v>
      </c>
      <c r="D7" s="55"/>
      <c r="E7" s="55"/>
      <c r="F7" s="55"/>
      <c r="G7" s="55"/>
      <c r="H7" s="61">
        <f>SUM(D7:G7)</f>
        <v>0</v>
      </c>
      <c r="I7" s="61" t="e">
        <f>H7/H14</f>
        <v>#DIV/0!</v>
      </c>
    </row>
    <row r="8" spans="1:9" ht="30" customHeight="1" thickBot="1" x14ac:dyDescent="0.3">
      <c r="A8" s="83"/>
      <c r="B8" s="62" t="s">
        <v>19</v>
      </c>
      <c r="C8" s="66" t="s">
        <v>28</v>
      </c>
      <c r="D8" s="55"/>
      <c r="E8" s="55"/>
      <c r="F8" s="55"/>
      <c r="G8" s="55"/>
      <c r="H8" s="61">
        <f>SUM(D8:G8)</f>
        <v>0</v>
      </c>
      <c r="I8" s="61" t="e">
        <f>H8/H14</f>
        <v>#DIV/0!</v>
      </c>
    </row>
    <row r="9" spans="1:9" ht="16.5" customHeight="1" thickBot="1" x14ac:dyDescent="0.3">
      <c r="A9" s="83"/>
      <c r="B9" s="67" t="s">
        <v>20</v>
      </c>
      <c r="C9" s="68" t="s">
        <v>29</v>
      </c>
      <c r="D9" s="57">
        <f>SUM(D10:D13)</f>
        <v>0</v>
      </c>
      <c r="E9" s="57">
        <f>SUM(E10:E13)</f>
        <v>0</v>
      </c>
      <c r="F9" s="57">
        <f>SUM(F10:F13)</f>
        <v>0</v>
      </c>
      <c r="G9" s="57">
        <f>SUM(G10:G13)</f>
        <v>0</v>
      </c>
      <c r="H9" s="61">
        <f>SUM(H10:H13)</f>
        <v>0</v>
      </c>
      <c r="I9" s="61" t="e">
        <f>H9/H14</f>
        <v>#DIV/0!</v>
      </c>
    </row>
    <row r="10" spans="1:9" ht="16.5" customHeight="1" thickBot="1" x14ac:dyDescent="0.3">
      <c r="A10" s="83"/>
      <c r="B10" s="67" t="s">
        <v>30</v>
      </c>
      <c r="C10" s="69" t="s">
        <v>31</v>
      </c>
      <c r="D10" s="58"/>
      <c r="E10" s="58"/>
      <c r="F10" s="58"/>
      <c r="G10" s="58"/>
      <c r="H10" s="79">
        <f>SUM(D10:G10)</f>
        <v>0</v>
      </c>
      <c r="I10" s="79" t="e">
        <f>H10/H14</f>
        <v>#DIV/0!</v>
      </c>
    </row>
    <row r="11" spans="1:9" ht="16.5" customHeight="1" thickBot="1" x14ac:dyDescent="0.3">
      <c r="A11" s="83"/>
      <c r="B11" s="67" t="s">
        <v>32</v>
      </c>
      <c r="C11" s="69" t="s">
        <v>33</v>
      </c>
      <c r="D11" s="58"/>
      <c r="E11" s="58"/>
      <c r="F11" s="58"/>
      <c r="G11" s="58"/>
      <c r="H11" s="79">
        <f>SUM(D11:G11)</f>
        <v>0</v>
      </c>
      <c r="I11" s="79" t="e">
        <f>H11/H14</f>
        <v>#DIV/0!</v>
      </c>
    </row>
    <row r="12" spans="1:9" ht="16.5" customHeight="1" thickBot="1" x14ac:dyDescent="0.3">
      <c r="A12" s="83"/>
      <c r="B12" s="67" t="s">
        <v>34</v>
      </c>
      <c r="C12" s="69" t="s">
        <v>35</v>
      </c>
      <c r="D12" s="58"/>
      <c r="E12" s="58"/>
      <c r="F12" s="58"/>
      <c r="G12" s="58"/>
      <c r="H12" s="79">
        <f>SUM(D12:G12)</f>
        <v>0</v>
      </c>
      <c r="I12" s="79" t="e">
        <f>H12/H14</f>
        <v>#DIV/0!</v>
      </c>
    </row>
    <row r="13" spans="1:9" ht="16.5" customHeight="1" thickBot="1" x14ac:dyDescent="0.3">
      <c r="A13" s="83"/>
      <c r="B13" s="70" t="s">
        <v>36</v>
      </c>
      <c r="C13" s="71" t="s">
        <v>37</v>
      </c>
      <c r="D13" s="59"/>
      <c r="E13" s="59"/>
      <c r="F13" s="59"/>
      <c r="G13" s="59"/>
      <c r="H13" s="80">
        <f>SUM(D13:G13)</f>
        <v>0</v>
      </c>
      <c r="I13" s="80" t="e">
        <f>H13/H14</f>
        <v>#DIV/0!</v>
      </c>
    </row>
    <row r="14" spans="1:9" ht="16.5" customHeight="1" thickBot="1" x14ac:dyDescent="0.3">
      <c r="A14" s="83"/>
      <c r="B14" s="72"/>
      <c r="C14" s="73" t="s">
        <v>1</v>
      </c>
      <c r="D14" s="60">
        <f>SUM(D7:D9)</f>
        <v>0</v>
      </c>
      <c r="E14" s="60">
        <f>SUM(E7:E9)</f>
        <v>0</v>
      </c>
      <c r="F14" s="60">
        <f>SUM(F7:F9)</f>
        <v>0</v>
      </c>
      <c r="G14" s="60">
        <f>SUM(G7:G9)</f>
        <v>0</v>
      </c>
      <c r="H14" s="81">
        <f>SUM(H7:H9)</f>
        <v>0</v>
      </c>
      <c r="I14" s="82">
        <v>1</v>
      </c>
    </row>
    <row r="15" spans="1:9" ht="16.5" customHeight="1" thickBot="1" x14ac:dyDescent="0.3">
      <c r="A15" s="83"/>
      <c r="B15" s="74"/>
      <c r="C15" s="75" t="s">
        <v>38</v>
      </c>
      <c r="D15" s="55"/>
      <c r="E15" s="55"/>
      <c r="F15" s="55"/>
      <c r="G15" s="55"/>
      <c r="H15" s="61">
        <f>SUM(D15:G15)</f>
        <v>0</v>
      </c>
      <c r="I15" s="78" t="s">
        <v>39</v>
      </c>
    </row>
    <row r="16" spans="1:9" ht="16.5" customHeight="1" thickBot="1" x14ac:dyDescent="0.3">
      <c r="A16" s="83"/>
      <c r="B16" s="76"/>
      <c r="C16" s="77" t="s">
        <v>0</v>
      </c>
      <c r="D16" s="56">
        <f>SUM(D14:D15)</f>
        <v>0</v>
      </c>
      <c r="E16" s="56">
        <f>SUM(E14:E15)</f>
        <v>0</v>
      </c>
      <c r="F16" s="56">
        <f>SUM(F14:F15)</f>
        <v>0</v>
      </c>
      <c r="G16" s="56">
        <f>SUM(G14:G15)</f>
        <v>0</v>
      </c>
      <c r="H16" s="61">
        <f>SUM(H14:H15)</f>
        <v>0</v>
      </c>
      <c r="I16" s="78" t="s">
        <v>39</v>
      </c>
    </row>
    <row r="17" spans="1:17" ht="16.5" customHeight="1" x14ac:dyDescent="0.25">
      <c r="A17" s="83"/>
      <c r="B17" s="83"/>
      <c r="C17" s="83"/>
      <c r="D17" s="83"/>
      <c r="E17" s="83"/>
      <c r="F17" s="83"/>
      <c r="G17" s="83"/>
      <c r="H17" s="83"/>
      <c r="I17" s="83"/>
    </row>
    <row r="18" spans="1:17" ht="16.5" customHeight="1" x14ac:dyDescent="0.25">
      <c r="A18" s="157" t="s">
        <v>87</v>
      </c>
      <c r="B18" s="157"/>
      <c r="C18" s="157"/>
      <c r="D18" s="157"/>
      <c r="E18" s="157"/>
      <c r="F18" s="157"/>
      <c r="G18" s="157"/>
      <c r="H18" s="157"/>
      <c r="I18" s="157"/>
      <c r="J18" s="94"/>
      <c r="K18" s="94"/>
      <c r="L18" s="94"/>
      <c r="M18" s="94"/>
      <c r="N18" s="94"/>
      <c r="O18" s="94"/>
      <c r="P18" s="94"/>
      <c r="Q18" s="94"/>
    </row>
    <row r="19" spans="1:17" ht="16.5" customHeight="1" x14ac:dyDescent="0.25">
      <c r="A19" s="147" t="s">
        <v>43</v>
      </c>
      <c r="B19" s="147"/>
      <c r="C19" s="147"/>
      <c r="D19" s="147"/>
      <c r="E19" s="147"/>
      <c r="F19" s="147"/>
      <c r="G19" s="147"/>
      <c r="H19" s="147"/>
      <c r="I19" s="147"/>
      <c r="J19" s="95"/>
      <c r="K19" s="95"/>
      <c r="L19" s="95"/>
      <c r="M19" s="95"/>
      <c r="N19" s="95"/>
      <c r="O19" s="95"/>
      <c r="P19" s="95"/>
      <c r="Q19" s="95"/>
    </row>
    <row r="20" spans="1:17" ht="16.5" customHeight="1" x14ac:dyDescent="0.25">
      <c r="J20" s="96"/>
      <c r="K20" s="96"/>
      <c r="L20" s="96"/>
      <c r="M20" s="96"/>
      <c r="N20" s="96"/>
      <c r="O20" s="96"/>
      <c r="P20" s="96"/>
      <c r="Q20" s="96"/>
    </row>
  </sheetData>
  <mergeCells count="13">
    <mergeCell ref="A18:I18"/>
    <mergeCell ref="A19:I19"/>
    <mergeCell ref="E1:I1"/>
    <mergeCell ref="C2:H2"/>
    <mergeCell ref="B3:I3"/>
    <mergeCell ref="C4:C6"/>
    <mergeCell ref="H4:I4"/>
    <mergeCell ref="B5:B6"/>
    <mergeCell ref="D5:D6"/>
    <mergeCell ref="E5:E6"/>
    <mergeCell ref="F5:F6"/>
    <mergeCell ref="G5:G6"/>
    <mergeCell ref="I5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H19" sqref="H19"/>
    </sheetView>
  </sheetViews>
  <sheetFormatPr defaultColWidth="11.85546875" defaultRowHeight="15" x14ac:dyDescent="0.25"/>
  <cols>
    <col min="1" max="2" width="5.42578125" style="83" customWidth="1"/>
    <col min="3" max="3" width="19.140625" style="83" customWidth="1"/>
    <col min="4" max="16384" width="11.85546875" style="83"/>
  </cols>
  <sheetData>
    <row r="1" spans="1:9" x14ac:dyDescent="0.25">
      <c r="C1"/>
      <c r="D1"/>
      <c r="E1" s="145" t="s">
        <v>92</v>
      </c>
      <c r="F1" s="145"/>
      <c r="G1" s="145"/>
      <c r="H1" s="145"/>
      <c r="I1" s="145"/>
    </row>
    <row r="2" spans="1:9" ht="15.75" thickBot="1" x14ac:dyDescent="0.3">
      <c r="C2" s="158" t="s">
        <v>88</v>
      </c>
      <c r="D2" s="158"/>
      <c r="E2" s="158"/>
      <c r="F2" s="158"/>
      <c r="G2" s="158"/>
      <c r="H2" s="158"/>
      <c r="I2"/>
    </row>
    <row r="3" spans="1:9" ht="15.75" thickBot="1" x14ac:dyDescent="0.3">
      <c r="B3" s="159" t="s">
        <v>21</v>
      </c>
      <c r="C3" s="160"/>
      <c r="D3" s="160"/>
      <c r="E3" s="160"/>
      <c r="F3" s="160"/>
      <c r="G3" s="160"/>
      <c r="H3" s="160"/>
      <c r="I3" s="161"/>
    </row>
    <row r="4" spans="1:9" ht="15.75" thickBot="1" x14ac:dyDescent="0.3">
      <c r="B4" s="48"/>
      <c r="C4" s="169" t="s">
        <v>22</v>
      </c>
      <c r="D4" s="39" t="s">
        <v>14</v>
      </c>
      <c r="E4" s="39" t="s">
        <v>15</v>
      </c>
      <c r="F4" s="39" t="s">
        <v>16</v>
      </c>
      <c r="G4" s="39" t="s">
        <v>17</v>
      </c>
      <c r="H4" s="172" t="s">
        <v>23</v>
      </c>
      <c r="I4" s="173"/>
    </row>
    <row r="5" spans="1:9" x14ac:dyDescent="0.25">
      <c r="B5" s="169"/>
      <c r="C5" s="170"/>
      <c r="D5" s="174" t="s">
        <v>24</v>
      </c>
      <c r="E5" s="174" t="s">
        <v>24</v>
      </c>
      <c r="F5" s="174" t="s">
        <v>24</v>
      </c>
      <c r="G5" s="174" t="s">
        <v>24</v>
      </c>
      <c r="H5" s="49" t="s">
        <v>25</v>
      </c>
      <c r="I5" s="174" t="s">
        <v>27</v>
      </c>
    </row>
    <row r="6" spans="1:9" ht="15.75" thickBot="1" x14ac:dyDescent="0.3">
      <c r="B6" s="171"/>
      <c r="C6" s="171"/>
      <c r="D6" s="175"/>
      <c r="E6" s="175"/>
      <c r="F6" s="175"/>
      <c r="G6" s="175"/>
      <c r="H6" s="44" t="s">
        <v>26</v>
      </c>
      <c r="I6" s="175"/>
    </row>
    <row r="7" spans="1:9" ht="43.5" customHeight="1" thickBot="1" x14ac:dyDescent="0.3">
      <c r="B7" s="48" t="s">
        <v>18</v>
      </c>
      <c r="C7" s="50" t="s">
        <v>45</v>
      </c>
      <c r="D7" s="55"/>
      <c r="E7" s="55"/>
      <c r="F7" s="55"/>
      <c r="G7" s="55"/>
      <c r="H7" s="86">
        <f>SUM(D7:G7)</f>
        <v>0</v>
      </c>
      <c r="I7" s="87" t="e">
        <f>H7/H9</f>
        <v>#DIV/0!</v>
      </c>
    </row>
    <row r="8" spans="1:9" ht="27.75" customHeight="1" thickBot="1" x14ac:dyDescent="0.3">
      <c r="B8" s="48" t="s">
        <v>19</v>
      </c>
      <c r="C8" s="50" t="s">
        <v>41</v>
      </c>
      <c r="D8" s="55"/>
      <c r="E8" s="55"/>
      <c r="F8" s="55"/>
      <c r="G8" s="55"/>
      <c r="H8" s="86">
        <f>SUM(D8:G8)</f>
        <v>0</v>
      </c>
      <c r="I8" s="87" t="e">
        <f>H8/H9</f>
        <v>#DIV/0!</v>
      </c>
    </row>
    <row r="9" spans="1:9" ht="26.25" thickBot="1" x14ac:dyDescent="0.3">
      <c r="B9" s="53"/>
      <c r="C9" s="54" t="s">
        <v>1</v>
      </c>
      <c r="D9" s="56">
        <f>SUM(D7:D8)</f>
        <v>0</v>
      </c>
      <c r="E9" s="56">
        <f>SUM(E7:E8)</f>
        <v>0</v>
      </c>
      <c r="F9" s="56">
        <f>SUM(F7:F8)</f>
        <v>0</v>
      </c>
      <c r="G9" s="56">
        <f>SUM(G7:G8)</f>
        <v>0</v>
      </c>
      <c r="H9" s="92">
        <f>SUM(H7:H8)</f>
        <v>0</v>
      </c>
      <c r="I9" s="88">
        <v>1</v>
      </c>
    </row>
    <row r="10" spans="1:9" ht="33.75" customHeight="1" thickBot="1" x14ac:dyDescent="0.3">
      <c r="B10" s="51"/>
      <c r="C10" s="52" t="s">
        <v>38</v>
      </c>
      <c r="D10" s="55"/>
      <c r="E10" s="55"/>
      <c r="F10" s="55"/>
      <c r="G10" s="55"/>
      <c r="H10" s="92">
        <f>SUM(D10:G10)</f>
        <v>0</v>
      </c>
      <c r="I10" s="89" t="s">
        <v>39</v>
      </c>
    </row>
    <row r="11" spans="1:9" ht="15.75" thickBot="1" x14ac:dyDescent="0.3">
      <c r="B11" s="84"/>
      <c r="C11" s="85" t="s">
        <v>0</v>
      </c>
      <c r="D11" s="90">
        <f>SUM(D9:D10)</f>
        <v>0</v>
      </c>
      <c r="E11" s="90">
        <f>SUM(E9:E10)</f>
        <v>0</v>
      </c>
      <c r="F11" s="90">
        <f>SUM(F9:F10)</f>
        <v>0</v>
      </c>
      <c r="G11" s="90">
        <f>SUM(G9:G10)</f>
        <v>0</v>
      </c>
      <c r="H11" s="90">
        <f>SUM(H9:H10)</f>
        <v>0</v>
      </c>
      <c r="I11" s="91" t="s">
        <v>39</v>
      </c>
    </row>
    <row r="13" spans="1:9" ht="18.75" customHeight="1" x14ac:dyDescent="0.25">
      <c r="A13" s="157" t="s">
        <v>89</v>
      </c>
      <c r="B13" s="157"/>
      <c r="C13" s="157"/>
      <c r="D13" s="157"/>
      <c r="E13" s="157"/>
      <c r="F13" s="157"/>
      <c r="G13" s="157"/>
      <c r="H13" s="157"/>
      <c r="I13" s="157"/>
    </row>
    <row r="14" spans="1:9" ht="33" customHeight="1" x14ac:dyDescent="0.25">
      <c r="A14" s="147" t="s">
        <v>107</v>
      </c>
      <c r="B14" s="147"/>
      <c r="C14" s="147"/>
      <c r="D14" s="147"/>
      <c r="E14" s="147"/>
      <c r="F14" s="147"/>
      <c r="G14" s="147"/>
      <c r="H14" s="147"/>
      <c r="I14" s="147"/>
    </row>
    <row r="15" spans="1:9" ht="36" customHeight="1" x14ac:dyDescent="0.25">
      <c r="A15" s="157" t="s">
        <v>46</v>
      </c>
      <c r="B15" s="157"/>
      <c r="C15" s="157"/>
      <c r="D15" s="157"/>
      <c r="E15" s="157"/>
      <c r="F15" s="157"/>
      <c r="G15" s="157"/>
      <c r="H15" s="157"/>
      <c r="I15" s="157"/>
    </row>
  </sheetData>
  <mergeCells count="14">
    <mergeCell ref="E1:I1"/>
    <mergeCell ref="C2:H2"/>
    <mergeCell ref="A13:I13"/>
    <mergeCell ref="A14:I14"/>
    <mergeCell ref="A15:I15"/>
    <mergeCell ref="B3:I3"/>
    <mergeCell ref="C4:C6"/>
    <mergeCell ref="H4:I4"/>
    <mergeCell ref="B5:B6"/>
    <mergeCell ref="D5:D6"/>
    <mergeCell ref="E5:E6"/>
    <mergeCell ref="F5:F6"/>
    <mergeCell ref="G5:G6"/>
    <mergeCell ref="I5:I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U56"/>
  <sheetViews>
    <sheetView zoomScale="106" zoomScaleNormal="106" workbookViewId="0">
      <selection activeCell="Q15" sqref="Q15"/>
    </sheetView>
  </sheetViews>
  <sheetFormatPr defaultColWidth="10.7109375" defaultRowHeight="13.5" customHeight="1" x14ac:dyDescent="0.25"/>
  <cols>
    <col min="1" max="1" width="3.7109375" customWidth="1"/>
    <col min="2" max="2" width="4.140625" customWidth="1"/>
    <col min="3" max="3" width="4.7109375" customWidth="1"/>
    <col min="5" max="5" width="12.7109375" customWidth="1"/>
    <col min="7" max="7" width="10.7109375" customWidth="1"/>
    <col min="8" max="8" width="12.42578125" customWidth="1"/>
    <col min="9" max="9" width="10.7109375" customWidth="1"/>
  </cols>
  <sheetData>
    <row r="1" spans="2:14" ht="13.5" customHeight="1" x14ac:dyDescent="0.25">
      <c r="J1" s="145" t="s">
        <v>42</v>
      </c>
      <c r="K1" s="145"/>
      <c r="L1" s="145"/>
      <c r="M1" s="145"/>
      <c r="N1" s="145"/>
    </row>
    <row r="2" spans="2:14" ht="13.5" customHeight="1" thickBot="1" x14ac:dyDescent="0.3">
      <c r="E2" s="195" t="s">
        <v>93</v>
      </c>
      <c r="F2" s="195"/>
      <c r="G2" s="195"/>
      <c r="H2" s="195"/>
      <c r="I2" s="195"/>
      <c r="J2" s="195"/>
      <c r="K2" s="195"/>
      <c r="L2" s="195"/>
      <c r="M2" s="195"/>
      <c r="N2" s="195"/>
    </row>
    <row r="3" spans="2:14" ht="13.5" customHeight="1" thickBot="1" x14ac:dyDescent="0.3">
      <c r="B3" s="192" t="s">
        <v>94</v>
      </c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4"/>
    </row>
    <row r="4" spans="2:14" ht="35.25" customHeight="1" x14ac:dyDescent="0.25">
      <c r="B4" s="1"/>
      <c r="C4" s="2"/>
      <c r="D4" s="2"/>
      <c r="E4" s="2"/>
      <c r="F4" s="2"/>
      <c r="G4" s="2"/>
      <c r="H4" s="97" t="s">
        <v>47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7</v>
      </c>
      <c r="N4" s="3" t="s">
        <v>6</v>
      </c>
    </row>
    <row r="5" spans="2:14" ht="13.5" customHeight="1" x14ac:dyDescent="0.25">
      <c r="B5" s="199" t="s">
        <v>0</v>
      </c>
      <c r="C5" s="181"/>
      <c r="D5" s="181"/>
      <c r="E5" s="181"/>
      <c r="F5" s="181"/>
      <c r="G5" s="181"/>
      <c r="H5" s="182"/>
      <c r="I5" s="4">
        <f>SUM(I6+I21)</f>
        <v>0</v>
      </c>
      <c r="J5" s="5">
        <f t="shared" ref="J5:L5" si="0">SUM(J6+J21)</f>
        <v>0</v>
      </c>
      <c r="K5" s="4">
        <f t="shared" si="0"/>
        <v>0</v>
      </c>
      <c r="L5" s="4">
        <f t="shared" si="0"/>
        <v>0</v>
      </c>
      <c r="M5" s="6">
        <f>SUM(M6+M21)</f>
        <v>0</v>
      </c>
      <c r="N5" s="7" t="s">
        <v>13</v>
      </c>
    </row>
    <row r="6" spans="2:14" ht="13.5" customHeight="1" x14ac:dyDescent="0.25">
      <c r="B6" s="205" t="s">
        <v>0</v>
      </c>
      <c r="C6" s="200" t="s">
        <v>1</v>
      </c>
      <c r="D6" s="200"/>
      <c r="E6" s="200"/>
      <c r="F6" s="200"/>
      <c r="G6" s="200"/>
      <c r="H6" s="201"/>
      <c r="I6" s="8">
        <f t="shared" ref="I6:L6" si="1">SUM(I7:I8)</f>
        <v>0</v>
      </c>
      <c r="J6" s="9">
        <f t="shared" si="1"/>
        <v>0</v>
      </c>
      <c r="K6" s="8">
        <f t="shared" si="1"/>
        <v>0</v>
      </c>
      <c r="L6" s="8">
        <f t="shared" si="1"/>
        <v>0</v>
      </c>
      <c r="M6" s="6">
        <f>SUM(M7:M8)</f>
        <v>0</v>
      </c>
      <c r="N6" s="10">
        <v>1</v>
      </c>
    </row>
    <row r="7" spans="2:14" ht="13.5" customHeight="1" x14ac:dyDescent="0.25">
      <c r="B7" s="206"/>
      <c r="C7" s="185" t="s">
        <v>1</v>
      </c>
      <c r="D7" s="200" t="s">
        <v>40</v>
      </c>
      <c r="E7" s="200"/>
      <c r="F7" s="200"/>
      <c r="G7" s="200"/>
      <c r="H7" s="201"/>
      <c r="I7" s="11">
        <f t="shared" ref="I7:L7" si="2">SUM(I10,I13,I16,I19)</f>
        <v>0</v>
      </c>
      <c r="J7" s="12">
        <f t="shared" si="2"/>
        <v>0</v>
      </c>
      <c r="K7" s="11">
        <f t="shared" si="2"/>
        <v>0</v>
      </c>
      <c r="L7" s="11">
        <f t="shared" si="2"/>
        <v>0</v>
      </c>
      <c r="M7" s="13">
        <f>SUM(M10,M13,M16,M19)</f>
        <v>0</v>
      </c>
      <c r="N7" s="14" t="e">
        <f>N6-N8</f>
        <v>#DIV/0!</v>
      </c>
    </row>
    <row r="8" spans="2:14" ht="13.5" customHeight="1" x14ac:dyDescent="0.25">
      <c r="B8" s="206"/>
      <c r="C8" s="186"/>
      <c r="D8" s="200" t="s">
        <v>41</v>
      </c>
      <c r="E8" s="200"/>
      <c r="F8" s="200"/>
      <c r="G8" s="200"/>
      <c r="H8" s="201"/>
      <c r="I8" s="15">
        <f t="shared" ref="I8:L8" si="3">SUM(I11,I14,I17,I20)</f>
        <v>0</v>
      </c>
      <c r="J8" s="16">
        <f t="shared" si="3"/>
        <v>0</v>
      </c>
      <c r="K8" s="15">
        <f t="shared" si="3"/>
        <v>0</v>
      </c>
      <c r="L8" s="15">
        <f t="shared" si="3"/>
        <v>0</v>
      </c>
      <c r="M8" s="11">
        <f>SUM(M11,M14,M17,M20)</f>
        <v>0</v>
      </c>
      <c r="N8" s="17" t="e">
        <f>M8/M6</f>
        <v>#DIV/0!</v>
      </c>
    </row>
    <row r="9" spans="2:14" ht="18" customHeight="1" x14ac:dyDescent="0.25">
      <c r="B9" s="206"/>
      <c r="C9" s="186"/>
      <c r="D9" s="209" t="s">
        <v>4</v>
      </c>
      <c r="E9" s="34" t="s">
        <v>4</v>
      </c>
      <c r="F9" s="35"/>
      <c r="G9" s="35"/>
      <c r="H9" s="35"/>
      <c r="I9" s="18"/>
      <c r="J9" s="18"/>
      <c r="K9" s="18"/>
      <c r="L9" s="18"/>
      <c r="M9" s="8">
        <f>SUM(I9:L9)</f>
        <v>0</v>
      </c>
      <c r="N9" s="20" t="e">
        <f>M9/M6</f>
        <v>#DIV/0!</v>
      </c>
    </row>
    <row r="10" spans="2:14" ht="18" customHeight="1" x14ac:dyDescent="0.25">
      <c r="B10" s="206"/>
      <c r="C10" s="208"/>
      <c r="D10" s="208"/>
      <c r="E10" s="180" t="s">
        <v>2</v>
      </c>
      <c r="F10" s="181"/>
      <c r="G10" s="182"/>
      <c r="H10" s="131">
        <f>IFERROR(IF(G23=TRUE,85%,INDEX(Sheet1!$B:$B,MATCH('2.2.1.pielikums'!$O$26,Sheet1!$A:$A,0))),0)</f>
        <v>0.65</v>
      </c>
      <c r="I10" s="21">
        <f>I9*$H$10</f>
        <v>0</v>
      </c>
      <c r="J10" s="22">
        <f t="shared" ref="J10:L10" si="4">J9*$H$10</f>
        <v>0</v>
      </c>
      <c r="K10" s="21">
        <f t="shared" si="4"/>
        <v>0</v>
      </c>
      <c r="L10" s="21">
        <f t="shared" si="4"/>
        <v>0</v>
      </c>
      <c r="M10" s="23">
        <f t="shared" ref="M10:M21" si="5">SUM(I10:L10)</f>
        <v>0</v>
      </c>
      <c r="N10" s="24" t="s">
        <v>13</v>
      </c>
    </row>
    <row r="11" spans="2:14" ht="18" customHeight="1" x14ac:dyDescent="0.25">
      <c r="B11" s="206"/>
      <c r="C11" s="208"/>
      <c r="D11" s="210"/>
      <c r="E11" s="202" t="s">
        <v>3</v>
      </c>
      <c r="F11" s="203"/>
      <c r="G11" s="204"/>
      <c r="H11" s="25">
        <f>100%-H10</f>
        <v>0.35</v>
      </c>
      <c r="I11" s="26">
        <f>I9*$H$11</f>
        <v>0</v>
      </c>
      <c r="J11" s="27">
        <f t="shared" ref="J11:L11" si="6">J9*$H$11</f>
        <v>0</v>
      </c>
      <c r="K11" s="26">
        <f t="shared" si="6"/>
        <v>0</v>
      </c>
      <c r="L11" s="26">
        <f t="shared" si="6"/>
        <v>0</v>
      </c>
      <c r="M11" s="28">
        <f t="shared" si="5"/>
        <v>0</v>
      </c>
      <c r="N11" s="7" t="s">
        <v>13</v>
      </c>
    </row>
    <row r="12" spans="2:14" ht="42.75" customHeight="1" x14ac:dyDescent="0.25">
      <c r="B12" s="206"/>
      <c r="C12" s="208"/>
      <c r="D12" s="177" t="s">
        <v>12</v>
      </c>
      <c r="E12" s="188" t="s">
        <v>67</v>
      </c>
      <c r="F12" s="189"/>
      <c r="G12" s="189"/>
      <c r="H12" s="190"/>
      <c r="I12" s="18"/>
      <c r="J12" s="19"/>
      <c r="K12" s="18"/>
      <c r="L12" s="18"/>
      <c r="M12" s="8">
        <f t="shared" si="5"/>
        <v>0</v>
      </c>
      <c r="N12" s="29" t="e">
        <f>M12/M6</f>
        <v>#DIV/0!</v>
      </c>
    </row>
    <row r="13" spans="2:14" ht="25.5" customHeight="1" x14ac:dyDescent="0.25">
      <c r="B13" s="206"/>
      <c r="C13" s="208"/>
      <c r="D13" s="178"/>
      <c r="E13" s="183" t="s">
        <v>2</v>
      </c>
      <c r="F13" s="183"/>
      <c r="G13" s="184"/>
      <c r="H13" s="131">
        <f>IFERROR(IF(G23=TRUE,85%,INDEX(Sheet1!$B:$B,MATCH('2.2.1.pielikums'!$O$26,Sheet1!$A:$A,0))),0)</f>
        <v>0.65</v>
      </c>
      <c r="I13" s="21">
        <f>I12*$H$13</f>
        <v>0</v>
      </c>
      <c r="J13" s="22">
        <f t="shared" ref="J13:L13" si="7">J12*$H$13</f>
        <v>0</v>
      </c>
      <c r="K13" s="21">
        <f t="shared" si="7"/>
        <v>0</v>
      </c>
      <c r="L13" s="21">
        <f t="shared" si="7"/>
        <v>0</v>
      </c>
      <c r="M13" s="23">
        <f t="shared" si="5"/>
        <v>0</v>
      </c>
      <c r="N13" s="7" t="s">
        <v>13</v>
      </c>
    </row>
    <row r="14" spans="2:14" ht="24.75" customHeight="1" x14ac:dyDescent="0.25">
      <c r="B14" s="206"/>
      <c r="C14" s="208"/>
      <c r="D14" s="179"/>
      <c r="E14" s="180" t="s">
        <v>3</v>
      </c>
      <c r="F14" s="181"/>
      <c r="G14" s="182"/>
      <c r="H14" s="25">
        <f>100%-H13</f>
        <v>0.35</v>
      </c>
      <c r="I14" s="26">
        <f>I12*$H$14</f>
        <v>0</v>
      </c>
      <c r="J14" s="27">
        <f t="shared" ref="J14:L14" si="8">J12*$H$14</f>
        <v>0</v>
      </c>
      <c r="K14" s="26">
        <f t="shared" si="8"/>
        <v>0</v>
      </c>
      <c r="L14" s="26">
        <f t="shared" si="8"/>
        <v>0</v>
      </c>
      <c r="M14" s="28">
        <f t="shared" si="5"/>
        <v>0</v>
      </c>
      <c r="N14" s="24" t="s">
        <v>13</v>
      </c>
    </row>
    <row r="15" spans="2:14" ht="15" customHeight="1" x14ac:dyDescent="0.25">
      <c r="B15" s="206"/>
      <c r="C15" s="186"/>
      <c r="D15" s="185" t="s">
        <v>5</v>
      </c>
      <c r="E15" s="37" t="s">
        <v>5</v>
      </c>
      <c r="F15" s="38"/>
      <c r="G15" s="38"/>
      <c r="H15" s="35"/>
      <c r="I15" s="18"/>
      <c r="J15" s="19"/>
      <c r="K15" s="18"/>
      <c r="L15" s="18"/>
      <c r="M15" s="8">
        <f t="shared" si="5"/>
        <v>0</v>
      </c>
      <c r="N15" s="20" t="e">
        <f>M15/M6</f>
        <v>#DIV/0!</v>
      </c>
    </row>
    <row r="16" spans="2:14" ht="15" customHeight="1" x14ac:dyDescent="0.25">
      <c r="B16" s="206"/>
      <c r="C16" s="208"/>
      <c r="D16" s="186"/>
      <c r="E16" s="180" t="s">
        <v>2</v>
      </c>
      <c r="F16" s="181"/>
      <c r="G16" s="182"/>
      <c r="H16" s="131">
        <f>IFERROR(INDEX(Sheet1!$D:$D,MATCH('2.2.1.pielikums'!$O$28,Sheet1!$C:$C,0)),0)</f>
        <v>0.5</v>
      </c>
      <c r="I16" s="21">
        <f>I15*$H$16</f>
        <v>0</v>
      </c>
      <c r="J16" s="22">
        <f t="shared" ref="J16:L16" si="9">J15*$H$16</f>
        <v>0</v>
      </c>
      <c r="K16" s="21">
        <f t="shared" si="9"/>
        <v>0</v>
      </c>
      <c r="L16" s="21">
        <f t="shared" si="9"/>
        <v>0</v>
      </c>
      <c r="M16" s="23">
        <f t="shared" si="5"/>
        <v>0</v>
      </c>
      <c r="N16" s="24" t="s">
        <v>13</v>
      </c>
    </row>
    <row r="17" spans="2:21" ht="15" customHeight="1" x14ac:dyDescent="0.25">
      <c r="B17" s="206"/>
      <c r="C17" s="208"/>
      <c r="D17" s="187"/>
      <c r="E17" s="202" t="s">
        <v>3</v>
      </c>
      <c r="F17" s="203"/>
      <c r="G17" s="204"/>
      <c r="H17" s="25">
        <f>100%-H16</f>
        <v>0.5</v>
      </c>
      <c r="I17" s="26">
        <f>I15*$H$17</f>
        <v>0</v>
      </c>
      <c r="J17" s="27">
        <f t="shared" ref="J17:L17" si="10">J15*$H$17</f>
        <v>0</v>
      </c>
      <c r="K17" s="26">
        <f t="shared" si="10"/>
        <v>0</v>
      </c>
      <c r="L17" s="26">
        <f t="shared" si="10"/>
        <v>0</v>
      </c>
      <c r="M17" s="28">
        <f t="shared" si="5"/>
        <v>0</v>
      </c>
      <c r="N17" s="24" t="s">
        <v>13</v>
      </c>
    </row>
    <row r="18" spans="2:21" ht="21.75" customHeight="1" x14ac:dyDescent="0.25">
      <c r="B18" s="206"/>
      <c r="C18" s="186"/>
      <c r="D18" s="177" t="s">
        <v>108</v>
      </c>
      <c r="E18" s="36" t="s">
        <v>108</v>
      </c>
      <c r="F18" s="35"/>
      <c r="G18" s="35"/>
      <c r="H18" s="35"/>
      <c r="I18" s="18"/>
      <c r="J18" s="19"/>
      <c r="K18" s="18"/>
      <c r="L18" s="18"/>
      <c r="M18" s="8">
        <f t="shared" si="5"/>
        <v>0</v>
      </c>
      <c r="N18" s="20" t="e">
        <f>M18/M6</f>
        <v>#DIV/0!</v>
      </c>
    </row>
    <row r="19" spans="2:21" ht="21.75" customHeight="1" x14ac:dyDescent="0.25">
      <c r="B19" s="206"/>
      <c r="C19" s="208"/>
      <c r="D19" s="178"/>
      <c r="E19" s="180" t="s">
        <v>2</v>
      </c>
      <c r="F19" s="181"/>
      <c r="G19" s="182"/>
      <c r="H19" s="131">
        <f>IFERROR(INDEX(Sheet1!F:F,MATCH('2.2.1.pielikums'!$O$28,Sheet1!E:E,0)),0)</f>
        <v>0</v>
      </c>
      <c r="I19" s="21">
        <f>I18*$H$19</f>
        <v>0</v>
      </c>
      <c r="J19" s="22">
        <f t="shared" ref="J19:L19" si="11">J18*$H$19</f>
        <v>0</v>
      </c>
      <c r="K19" s="21">
        <f t="shared" si="11"/>
        <v>0</v>
      </c>
      <c r="L19" s="21">
        <f t="shared" si="11"/>
        <v>0</v>
      </c>
      <c r="M19" s="23">
        <f t="shared" si="5"/>
        <v>0</v>
      </c>
      <c r="N19" s="24" t="s">
        <v>13</v>
      </c>
    </row>
    <row r="20" spans="2:21" ht="21.75" customHeight="1" x14ac:dyDescent="0.25">
      <c r="B20" s="206"/>
      <c r="C20" s="208"/>
      <c r="D20" s="179"/>
      <c r="E20" s="180" t="s">
        <v>3</v>
      </c>
      <c r="F20" s="181"/>
      <c r="G20" s="182"/>
      <c r="H20" s="25">
        <f>100%-H19</f>
        <v>1</v>
      </c>
      <c r="I20" s="26">
        <f>I18*$H$20</f>
        <v>0</v>
      </c>
      <c r="J20" s="27">
        <f>J18*$H$20</f>
        <v>0</v>
      </c>
      <c r="K20" s="26">
        <f>K18*$H$20</f>
        <v>0</v>
      </c>
      <c r="L20" s="26">
        <f>L18*$H$20</f>
        <v>0</v>
      </c>
      <c r="M20" s="28">
        <f t="shared" si="5"/>
        <v>0</v>
      </c>
      <c r="N20" s="7" t="s">
        <v>13</v>
      </c>
    </row>
    <row r="21" spans="2:21" ht="13.5" customHeight="1" thickBot="1" x14ac:dyDescent="0.3">
      <c r="B21" s="207"/>
      <c r="C21" s="196" t="s">
        <v>44</v>
      </c>
      <c r="D21" s="197"/>
      <c r="E21" s="197"/>
      <c r="F21" s="197"/>
      <c r="G21" s="197"/>
      <c r="H21" s="198"/>
      <c r="I21" s="30"/>
      <c r="J21" s="31"/>
      <c r="K21" s="30"/>
      <c r="L21" s="30"/>
      <c r="M21" s="32">
        <f t="shared" si="5"/>
        <v>0</v>
      </c>
      <c r="N21" s="33" t="s">
        <v>13</v>
      </c>
      <c r="P21" s="126"/>
      <c r="Q21" s="126"/>
      <c r="R21" s="126"/>
      <c r="S21" s="126"/>
    </row>
    <row r="22" spans="2:21" ht="13.5" customHeight="1" x14ac:dyDescent="0.25">
      <c r="G22" s="120"/>
      <c r="P22" s="126"/>
      <c r="Q22" s="126"/>
      <c r="R22" s="126"/>
      <c r="S22" s="126"/>
    </row>
    <row r="23" spans="2:21" ht="13.5" customHeight="1" x14ac:dyDescent="0.25">
      <c r="C23" s="124"/>
      <c r="D23" t="s">
        <v>73</v>
      </c>
      <c r="F23" s="96"/>
      <c r="G23" s="120" t="b">
        <v>0</v>
      </c>
      <c r="H23" s="124"/>
      <c r="N23" s="120"/>
      <c r="O23" s="120"/>
      <c r="P23" s="126"/>
      <c r="Q23" s="128"/>
      <c r="R23" s="128"/>
      <c r="S23" s="128"/>
      <c r="T23" s="124"/>
    </row>
    <row r="24" spans="2:21" ht="13.5" customHeight="1" x14ac:dyDescent="0.25">
      <c r="C24" s="124"/>
      <c r="F24" s="96"/>
      <c r="G24" s="120"/>
      <c r="H24" s="115"/>
      <c r="M24" s="124"/>
      <c r="N24" s="124"/>
      <c r="O24" s="124"/>
      <c r="P24" s="128"/>
      <c r="Q24" s="128"/>
      <c r="R24" s="128"/>
      <c r="S24" s="128"/>
      <c r="T24" s="124"/>
      <c r="U24" s="124"/>
    </row>
    <row r="25" spans="2:21" ht="13.5" customHeight="1" x14ac:dyDescent="0.25">
      <c r="C25" s="120"/>
      <c r="F25" s="96"/>
      <c r="G25" s="124"/>
      <c r="J25" s="125"/>
      <c r="K25" s="125"/>
      <c r="L25" s="125"/>
      <c r="M25" s="125"/>
      <c r="N25" s="125"/>
      <c r="O25" s="125"/>
      <c r="P25" s="129"/>
      <c r="Q25" s="130"/>
      <c r="R25" s="126"/>
      <c r="S25" s="126"/>
    </row>
    <row r="26" spans="2:21" ht="13.5" customHeight="1" x14ac:dyDescent="0.25">
      <c r="C26" s="120">
        <v>1</v>
      </c>
      <c r="D26" s="176" t="s">
        <v>68</v>
      </c>
      <c r="E26" s="176"/>
      <c r="F26" s="96"/>
      <c r="G26" s="124"/>
      <c r="H26" t="s">
        <v>72</v>
      </c>
      <c r="M26" s="96"/>
      <c r="N26" s="121" t="b">
        <v>1</v>
      </c>
      <c r="O26" s="120" t="str">
        <f>C26&amp;N26</f>
        <v>1TRUE</v>
      </c>
      <c r="P26" s="126"/>
      <c r="Q26" s="126"/>
      <c r="R26" s="126"/>
      <c r="S26" s="126"/>
    </row>
    <row r="27" spans="2:21" ht="13.5" customHeight="1" x14ac:dyDescent="0.25">
      <c r="C27" s="120"/>
      <c r="D27" s="176" t="s">
        <v>69</v>
      </c>
      <c r="E27" s="176"/>
      <c r="F27" s="96"/>
      <c r="G27" s="124"/>
      <c r="N27" s="120"/>
      <c r="O27" s="120"/>
      <c r="P27" s="126"/>
      <c r="Q27" s="126"/>
      <c r="R27" s="126"/>
      <c r="S27" s="126"/>
    </row>
    <row r="28" spans="2:21" ht="13.5" customHeight="1" x14ac:dyDescent="0.25">
      <c r="C28" s="124"/>
      <c r="D28" s="176" t="s">
        <v>70</v>
      </c>
      <c r="E28" s="176"/>
      <c r="F28" s="96"/>
      <c r="G28" s="124"/>
      <c r="H28" t="s">
        <v>71</v>
      </c>
      <c r="L28" s="96"/>
      <c r="N28" s="120" t="b">
        <v>0</v>
      </c>
      <c r="O28" s="120" t="str">
        <f>C26&amp;N28</f>
        <v>1FALSE</v>
      </c>
      <c r="P28" s="126"/>
      <c r="Q28" s="126"/>
      <c r="R28" s="126"/>
      <c r="S28" s="126"/>
    </row>
    <row r="29" spans="2:21" ht="13.5" customHeight="1" x14ac:dyDescent="0.25">
      <c r="C29" s="124"/>
      <c r="G29" s="124"/>
      <c r="P29" s="126"/>
      <c r="Q29" s="126"/>
      <c r="R29" s="126"/>
      <c r="S29" s="126"/>
    </row>
    <row r="30" spans="2:21" ht="13.5" customHeight="1" x14ac:dyDescent="0.25">
      <c r="C30" s="124"/>
      <c r="G30" s="124"/>
      <c r="H30" s="191"/>
      <c r="I30" s="191"/>
      <c r="J30" s="126"/>
      <c r="K30" s="124"/>
      <c r="L30" s="124"/>
      <c r="M30" s="124"/>
      <c r="N30" s="124"/>
      <c r="O30" s="124"/>
      <c r="P30" s="126"/>
      <c r="Q30" s="126"/>
      <c r="R30" s="126"/>
      <c r="S30" s="126"/>
    </row>
    <row r="31" spans="2:21" ht="13.5" customHeight="1" x14ac:dyDescent="0.25">
      <c r="C31" s="124"/>
      <c r="D31" s="115"/>
      <c r="G31" s="124"/>
      <c r="J31" s="124"/>
      <c r="K31" s="124"/>
      <c r="L31" s="124"/>
      <c r="M31" s="124"/>
      <c r="N31" s="124"/>
      <c r="O31" s="124"/>
    </row>
    <row r="32" spans="2:21" ht="13.5" customHeight="1" x14ac:dyDescent="0.25">
      <c r="C32" s="124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</row>
    <row r="34" spans="4:18" ht="13.5" customHeight="1" x14ac:dyDescent="0.25">
      <c r="D34" s="115"/>
      <c r="E34" s="115"/>
      <c r="F34" s="115"/>
      <c r="G34" s="115"/>
      <c r="H34" s="115"/>
      <c r="I34" s="115"/>
      <c r="J34" s="127"/>
      <c r="K34" s="115"/>
      <c r="L34" s="115"/>
      <c r="M34" s="115"/>
    </row>
    <row r="35" spans="4:18" ht="13.5" customHeight="1" x14ac:dyDescent="0.25">
      <c r="D35" s="115"/>
      <c r="E35" s="115"/>
      <c r="F35" s="115"/>
      <c r="G35" s="115"/>
      <c r="H35" s="115"/>
      <c r="I35" s="115"/>
      <c r="J35" s="115"/>
      <c r="K35" s="115"/>
      <c r="L35" s="115"/>
      <c r="M35" s="115"/>
    </row>
    <row r="38" spans="4:18" ht="13.5" customHeight="1" x14ac:dyDescent="0.25">
      <c r="D38" s="119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</row>
    <row r="39" spans="4:18" ht="13.5" customHeight="1" x14ac:dyDescent="0.25"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</row>
    <row r="40" spans="4:18" ht="13.5" customHeight="1" x14ac:dyDescent="0.25"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</row>
    <row r="41" spans="4:18" ht="13.5" customHeight="1" x14ac:dyDescent="0.25"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</row>
    <row r="42" spans="4:18" ht="13.5" customHeight="1" x14ac:dyDescent="0.25"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</row>
    <row r="43" spans="4:18" ht="13.5" customHeight="1" x14ac:dyDescent="0.25"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</row>
    <row r="44" spans="4:18" ht="13.5" customHeight="1" x14ac:dyDescent="0.25"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</row>
    <row r="45" spans="4:18" ht="13.5" customHeight="1" x14ac:dyDescent="0.25"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</row>
    <row r="46" spans="4:18" ht="13.5" customHeight="1" x14ac:dyDescent="0.25"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</row>
    <row r="47" spans="4:18" ht="13.5" customHeight="1" x14ac:dyDescent="0.25"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</row>
    <row r="48" spans="4:18" ht="13.5" customHeight="1" x14ac:dyDescent="0.25"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</row>
    <row r="49" spans="4:18" ht="13.5" customHeight="1" x14ac:dyDescent="0.25"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</row>
    <row r="50" spans="4:18" ht="13.5" customHeight="1" x14ac:dyDescent="0.25"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</row>
    <row r="51" spans="4:18" ht="13.5" customHeight="1" x14ac:dyDescent="0.25"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</row>
    <row r="52" spans="4:18" ht="13.5" customHeight="1" x14ac:dyDescent="0.25"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</row>
    <row r="53" spans="4:18" ht="13.5" customHeight="1" x14ac:dyDescent="0.25"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</row>
    <row r="54" spans="4:18" ht="13.5" customHeight="1" x14ac:dyDescent="0.25"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</row>
    <row r="55" spans="4:18" ht="13.5" customHeight="1" x14ac:dyDescent="0.25"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</row>
    <row r="56" spans="4:18" ht="13.5" customHeight="1" x14ac:dyDescent="0.25"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</row>
  </sheetData>
  <mergeCells count="27">
    <mergeCell ref="H30:I30"/>
    <mergeCell ref="J1:N1"/>
    <mergeCell ref="B3:N3"/>
    <mergeCell ref="E2:N2"/>
    <mergeCell ref="C21:H21"/>
    <mergeCell ref="B5:H5"/>
    <mergeCell ref="C6:H6"/>
    <mergeCell ref="E11:G11"/>
    <mergeCell ref="E17:G17"/>
    <mergeCell ref="E20:G20"/>
    <mergeCell ref="D7:H7"/>
    <mergeCell ref="D8:H8"/>
    <mergeCell ref="B6:B21"/>
    <mergeCell ref="C7:C20"/>
    <mergeCell ref="D9:D11"/>
    <mergeCell ref="E19:G19"/>
    <mergeCell ref="E10:G10"/>
    <mergeCell ref="E13:G13"/>
    <mergeCell ref="E14:G14"/>
    <mergeCell ref="D12:D14"/>
    <mergeCell ref="D15:D17"/>
    <mergeCell ref="E12:H12"/>
    <mergeCell ref="D26:E26"/>
    <mergeCell ref="D27:E27"/>
    <mergeCell ref="D28:E28"/>
    <mergeCell ref="D18:D20"/>
    <mergeCell ref="E16:G16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4" name="Option Button 10">
              <controlPr defaultSize="0" autoFill="0" autoLine="0" autoPict="0">
                <anchor moveWithCells="1">
                  <from>
                    <xdr:col>5</xdr:col>
                    <xdr:colOff>228600</xdr:colOff>
                    <xdr:row>25</xdr:row>
                    <xdr:rowOff>9525</xdr:rowOff>
                  </from>
                  <to>
                    <xdr:col>5</xdr:col>
                    <xdr:colOff>466725</xdr:colOff>
                    <xdr:row>25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5" name="Option Button 13">
              <controlPr defaultSize="0" autoFill="0" autoLine="0" autoPict="0">
                <anchor moveWithCells="1">
                  <from>
                    <xdr:col>5</xdr:col>
                    <xdr:colOff>228600</xdr:colOff>
                    <xdr:row>26</xdr:row>
                    <xdr:rowOff>9525</xdr:rowOff>
                  </from>
                  <to>
                    <xdr:col>5</xdr:col>
                    <xdr:colOff>466725</xdr:colOff>
                    <xdr:row>26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Option Button 14">
              <controlPr defaultSize="0" autoFill="0" autoLine="0" autoPict="0">
                <anchor moveWithCells="1">
                  <from>
                    <xdr:col>5</xdr:col>
                    <xdr:colOff>228600</xdr:colOff>
                    <xdr:row>27</xdr:row>
                    <xdr:rowOff>9525</xdr:rowOff>
                  </from>
                  <to>
                    <xdr:col>5</xdr:col>
                    <xdr:colOff>466725</xdr:colOff>
                    <xdr:row>27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7" name="Check Box 15">
              <controlPr defaultSize="0" autoFill="0" autoLine="0" autoPict="0">
                <anchor moveWithCells="1">
                  <from>
                    <xdr:col>5</xdr:col>
                    <xdr:colOff>228600</xdr:colOff>
                    <xdr:row>21</xdr:row>
                    <xdr:rowOff>142875</xdr:rowOff>
                  </from>
                  <to>
                    <xdr:col>6</xdr:col>
                    <xdr:colOff>352425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8" name="Check Box 18">
              <controlPr defaultSize="0" autoFill="0" autoLine="0" autoPict="0">
                <anchor moveWithCells="1">
                  <from>
                    <xdr:col>12</xdr:col>
                    <xdr:colOff>228600</xdr:colOff>
                    <xdr:row>24</xdr:row>
                    <xdr:rowOff>142875</xdr:rowOff>
                  </from>
                  <to>
                    <xdr:col>13</xdr:col>
                    <xdr:colOff>352425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9" name="Check Box 19">
              <controlPr defaultSize="0" autoFill="0" autoLine="0" autoPict="0">
                <anchor moveWithCells="1">
                  <from>
                    <xdr:col>12</xdr:col>
                    <xdr:colOff>228600</xdr:colOff>
                    <xdr:row>26</xdr:row>
                    <xdr:rowOff>142875</xdr:rowOff>
                  </from>
                  <to>
                    <xdr:col>13</xdr:col>
                    <xdr:colOff>352425</xdr:colOff>
                    <xdr:row>28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I19" sqref="I19"/>
    </sheetView>
  </sheetViews>
  <sheetFormatPr defaultRowHeight="15" x14ac:dyDescent="0.25"/>
  <sheetData>
    <row r="1" spans="1:6" x14ac:dyDescent="0.25">
      <c r="A1" s="116" t="s">
        <v>74</v>
      </c>
      <c r="B1" s="117">
        <v>0.5</v>
      </c>
      <c r="C1" s="116" t="s">
        <v>74</v>
      </c>
      <c r="D1" s="117">
        <v>0.5</v>
      </c>
      <c r="E1" s="116" t="s">
        <v>74</v>
      </c>
      <c r="F1">
        <v>0</v>
      </c>
    </row>
    <row r="2" spans="1:6" x14ac:dyDescent="0.25">
      <c r="A2" s="116" t="s">
        <v>75</v>
      </c>
      <c r="B2" s="117">
        <v>0.6</v>
      </c>
      <c r="C2" s="116" t="s">
        <v>75</v>
      </c>
      <c r="D2" s="117">
        <v>0.5</v>
      </c>
      <c r="E2" s="116" t="s">
        <v>75</v>
      </c>
      <c r="F2" s="117">
        <v>0.5</v>
      </c>
    </row>
    <row r="3" spans="1:6" x14ac:dyDescent="0.25">
      <c r="A3" s="116" t="s">
        <v>76</v>
      </c>
      <c r="B3" s="117">
        <v>0.7</v>
      </c>
      <c r="C3" s="116" t="s">
        <v>76</v>
      </c>
      <c r="D3" s="117">
        <v>0.7</v>
      </c>
      <c r="E3" s="116" t="s">
        <v>76</v>
      </c>
      <c r="F3" s="117">
        <v>0.5</v>
      </c>
    </row>
    <row r="4" spans="1:6" x14ac:dyDescent="0.25">
      <c r="A4" t="s">
        <v>77</v>
      </c>
      <c r="B4" s="118">
        <v>0.65</v>
      </c>
      <c r="C4" t="s">
        <v>77</v>
      </c>
      <c r="D4" s="117">
        <v>0.5</v>
      </c>
      <c r="E4" t="s">
        <v>77</v>
      </c>
      <c r="F4">
        <v>0</v>
      </c>
    </row>
    <row r="5" spans="1:6" x14ac:dyDescent="0.25">
      <c r="A5" t="s">
        <v>78</v>
      </c>
      <c r="B5" s="118">
        <v>0.75</v>
      </c>
      <c r="C5" t="s">
        <v>78</v>
      </c>
      <c r="D5" s="117">
        <v>0.6</v>
      </c>
      <c r="E5" t="s">
        <v>78</v>
      </c>
      <c r="F5" s="117">
        <v>0.5</v>
      </c>
    </row>
    <row r="6" spans="1:6" x14ac:dyDescent="0.25">
      <c r="A6" t="s">
        <v>79</v>
      </c>
      <c r="B6" s="118">
        <v>0.8</v>
      </c>
      <c r="C6" t="s">
        <v>79</v>
      </c>
      <c r="D6" s="117">
        <v>0.7</v>
      </c>
      <c r="E6" t="s">
        <v>79</v>
      </c>
      <c r="F6" s="117">
        <v>0.5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5"/>
  <sheetViews>
    <sheetView view="pageBreakPreview" zoomScaleNormal="100" zoomScaleSheetLayoutView="100" workbookViewId="0">
      <selection activeCell="F18" sqref="F18"/>
    </sheetView>
  </sheetViews>
  <sheetFormatPr defaultRowHeight="15" x14ac:dyDescent="0.25"/>
  <cols>
    <col min="1" max="1" width="3" customWidth="1"/>
    <col min="2" max="2" width="5.7109375" customWidth="1"/>
    <col min="3" max="3" width="54.140625" customWidth="1"/>
    <col min="4" max="4" width="10.85546875" customWidth="1"/>
    <col min="5" max="5" width="13" customWidth="1"/>
    <col min="6" max="6" width="10.42578125" customWidth="1"/>
    <col min="7" max="7" width="12.85546875" customWidth="1"/>
    <col min="8" max="8" width="11.28515625" customWidth="1"/>
    <col min="9" max="9" width="13" customWidth="1"/>
    <col min="10" max="10" width="8.85546875" customWidth="1"/>
    <col min="11" max="11" width="13" customWidth="1"/>
    <col min="12" max="12" width="10.28515625" customWidth="1"/>
    <col min="13" max="13" width="10" customWidth="1"/>
    <col min="14" max="14" width="10.140625" customWidth="1"/>
    <col min="15" max="15" width="3" customWidth="1"/>
  </cols>
  <sheetData>
    <row r="1" spans="2:15" x14ac:dyDescent="0.25">
      <c r="H1" s="145" t="s">
        <v>95</v>
      </c>
      <c r="I1" s="145"/>
      <c r="J1" s="145"/>
      <c r="K1" s="145"/>
      <c r="L1" s="145"/>
      <c r="M1" s="145"/>
      <c r="N1" s="145"/>
    </row>
    <row r="2" spans="2:15" ht="15.75" thickBot="1" x14ac:dyDescent="0.3">
      <c r="B2" s="83"/>
      <c r="C2" s="83"/>
      <c r="D2" s="213" t="s">
        <v>102</v>
      </c>
      <c r="E2" s="213"/>
      <c r="F2" s="213"/>
      <c r="G2" s="213"/>
      <c r="H2" s="213"/>
      <c r="I2" s="213"/>
      <c r="J2" s="213"/>
      <c r="K2" s="213"/>
      <c r="L2" s="213"/>
      <c r="M2" s="213"/>
      <c r="N2" s="213"/>
    </row>
    <row r="3" spans="2:15" ht="15.75" customHeight="1" thickBot="1" x14ac:dyDescent="0.3">
      <c r="B3" s="217" t="s">
        <v>96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9"/>
    </row>
    <row r="4" spans="2:15" ht="60.75" customHeight="1" thickBot="1" x14ac:dyDescent="0.3">
      <c r="B4" s="224" t="s">
        <v>48</v>
      </c>
      <c r="C4" s="224" t="s">
        <v>49</v>
      </c>
      <c r="D4" s="224" t="s">
        <v>50</v>
      </c>
      <c r="E4" s="224" t="s">
        <v>51</v>
      </c>
      <c r="F4" s="224" t="s">
        <v>52</v>
      </c>
      <c r="G4" s="224" t="s">
        <v>104</v>
      </c>
      <c r="H4" s="224" t="s">
        <v>97</v>
      </c>
      <c r="I4" s="214" t="s">
        <v>98</v>
      </c>
      <c r="J4" s="215"/>
      <c r="K4" s="216"/>
      <c r="L4" s="220" t="s">
        <v>54</v>
      </c>
      <c r="M4" s="221"/>
      <c r="N4" s="224" t="s">
        <v>55</v>
      </c>
      <c r="O4" s="98"/>
    </row>
    <row r="5" spans="2:15" ht="18" customHeight="1" thickBot="1" x14ac:dyDescent="0.3">
      <c r="B5" s="226"/>
      <c r="C5" s="226"/>
      <c r="D5" s="226"/>
      <c r="E5" s="226"/>
      <c r="F5" s="226"/>
      <c r="G5" s="226"/>
      <c r="H5" s="226"/>
      <c r="I5" s="220" t="s">
        <v>63</v>
      </c>
      <c r="J5" s="221"/>
      <c r="K5" s="224" t="s">
        <v>64</v>
      </c>
      <c r="L5" s="222"/>
      <c r="M5" s="223"/>
      <c r="N5" s="226"/>
      <c r="O5" s="98"/>
    </row>
    <row r="6" spans="2:15" ht="15.75" thickBot="1" x14ac:dyDescent="0.3">
      <c r="B6" s="225"/>
      <c r="C6" s="225"/>
      <c r="D6" s="225"/>
      <c r="E6" s="225"/>
      <c r="F6" s="225"/>
      <c r="G6" s="225"/>
      <c r="H6" s="225"/>
      <c r="I6" s="138" t="s">
        <v>26</v>
      </c>
      <c r="J6" s="104" t="s">
        <v>27</v>
      </c>
      <c r="K6" s="225"/>
      <c r="L6" s="137" t="s">
        <v>26</v>
      </c>
      <c r="M6" s="137" t="s">
        <v>27</v>
      </c>
      <c r="N6" s="225"/>
      <c r="O6" s="98"/>
    </row>
    <row r="7" spans="2:15" ht="30.75" customHeight="1" thickBot="1" x14ac:dyDescent="0.3">
      <c r="B7" s="104" t="s">
        <v>57</v>
      </c>
      <c r="C7" s="108" t="s">
        <v>99</v>
      </c>
      <c r="D7" s="123" t="s">
        <v>56</v>
      </c>
      <c r="E7" s="102"/>
      <c r="F7" s="100"/>
      <c r="G7" s="100"/>
      <c r="H7" s="100"/>
      <c r="I7" s="133"/>
      <c r="J7" s="114" t="e">
        <f>I7/I13</f>
        <v>#DIV/0!</v>
      </c>
      <c r="K7" s="133"/>
      <c r="L7" s="112">
        <f>SUM(I7,K7)</f>
        <v>0</v>
      </c>
      <c r="M7" s="114" t="e">
        <f>L7/L13</f>
        <v>#DIV/0!</v>
      </c>
      <c r="N7" s="100"/>
      <c r="O7" s="99"/>
    </row>
    <row r="8" spans="2:15" ht="30" customHeight="1" thickBot="1" x14ac:dyDescent="0.3">
      <c r="B8" s="139" t="s">
        <v>19</v>
      </c>
      <c r="C8" s="106" t="s">
        <v>100</v>
      </c>
      <c r="D8" s="109" t="s">
        <v>58</v>
      </c>
      <c r="E8" s="103"/>
      <c r="F8" s="101"/>
      <c r="G8" s="101"/>
      <c r="H8" s="101"/>
      <c r="I8" s="111">
        <f>SUM(I9:I10)</f>
        <v>0</v>
      </c>
      <c r="J8" s="122" t="e">
        <f>I8/I13</f>
        <v>#DIV/0!</v>
      </c>
      <c r="K8" s="111">
        <f>SUM(K9:K10)</f>
        <v>0</v>
      </c>
      <c r="L8" s="112">
        <f>SUM(I8,K8)</f>
        <v>0</v>
      </c>
      <c r="M8" s="122" t="e">
        <f>L8/L13</f>
        <v>#DIV/0!</v>
      </c>
      <c r="N8" s="101"/>
      <c r="O8" s="99"/>
    </row>
    <row r="9" spans="2:15" ht="15.75" thickBot="1" x14ac:dyDescent="0.3">
      <c r="B9" s="104" t="s">
        <v>59</v>
      </c>
      <c r="C9" s="105" t="s">
        <v>80</v>
      </c>
      <c r="D9" s="109" t="s">
        <v>58</v>
      </c>
      <c r="E9" s="102"/>
      <c r="F9" s="100"/>
      <c r="G9" s="100"/>
      <c r="H9" s="100"/>
      <c r="I9" s="100"/>
      <c r="J9" s="113" t="e">
        <f>I9/I13</f>
        <v>#DIV/0!</v>
      </c>
      <c r="K9" s="100"/>
      <c r="L9" s="112">
        <f t="shared" ref="L9:L12" si="0">SUM(I9,K9)</f>
        <v>0</v>
      </c>
      <c r="M9" s="113" t="e">
        <f>L9/L13</f>
        <v>#DIV/0!</v>
      </c>
      <c r="N9" s="100"/>
      <c r="O9" s="99"/>
    </row>
    <row r="10" spans="2:15" ht="15.75" thickBot="1" x14ac:dyDescent="0.3">
      <c r="B10" s="139" t="s">
        <v>60</v>
      </c>
      <c r="C10" s="107" t="s">
        <v>61</v>
      </c>
      <c r="D10" s="109" t="s">
        <v>58</v>
      </c>
      <c r="E10" s="103"/>
      <c r="F10" s="101"/>
      <c r="G10" s="101"/>
      <c r="H10" s="101"/>
      <c r="I10" s="101"/>
      <c r="J10" s="113" t="e">
        <f>I10/I13</f>
        <v>#DIV/0!</v>
      </c>
      <c r="K10" s="101"/>
      <c r="L10" s="112">
        <f t="shared" si="0"/>
        <v>0</v>
      </c>
      <c r="M10" s="113" t="e">
        <f>L10/L13</f>
        <v>#DIV/0!</v>
      </c>
      <c r="N10" s="101"/>
      <c r="O10" s="99"/>
    </row>
    <row r="11" spans="2:15" ht="15.75" thickBot="1" x14ac:dyDescent="0.3">
      <c r="B11" s="139" t="s">
        <v>62</v>
      </c>
      <c r="C11" s="106" t="s">
        <v>35</v>
      </c>
      <c r="D11" s="109" t="s">
        <v>58</v>
      </c>
      <c r="E11" s="103"/>
      <c r="F11" s="101"/>
      <c r="G11" s="101"/>
      <c r="H11" s="101"/>
      <c r="I11" s="101"/>
      <c r="J11" s="113" t="e">
        <f>I11/I13</f>
        <v>#DIV/0!</v>
      </c>
      <c r="K11" s="101"/>
      <c r="L11" s="112">
        <f>SUM(I11+K11)</f>
        <v>0</v>
      </c>
      <c r="M11" s="113" t="e">
        <f>L11/L13</f>
        <v>#DIV/0!</v>
      </c>
      <c r="N11" s="101"/>
      <c r="O11" s="99"/>
    </row>
    <row r="12" spans="2:15" ht="26.25" thickBot="1" x14ac:dyDescent="0.3">
      <c r="B12" s="104" t="s">
        <v>109</v>
      </c>
      <c r="C12" s="108" t="s">
        <v>101</v>
      </c>
      <c r="D12" s="109" t="s">
        <v>58</v>
      </c>
      <c r="E12" s="134" t="s">
        <v>103</v>
      </c>
      <c r="F12" s="100"/>
      <c r="G12" s="132">
        <v>800</v>
      </c>
      <c r="H12" s="100"/>
      <c r="I12" s="132">
        <f>F12*G12</f>
        <v>0</v>
      </c>
      <c r="J12" s="113" t="e">
        <f>I12/I13</f>
        <v>#DIV/0!</v>
      </c>
      <c r="K12" s="133"/>
      <c r="L12" s="112">
        <f t="shared" si="0"/>
        <v>0</v>
      </c>
      <c r="M12" s="113" t="e">
        <f>L12/L13</f>
        <v>#DIV/0!</v>
      </c>
      <c r="N12" s="100"/>
      <c r="O12" s="99"/>
    </row>
    <row r="13" spans="2:15" ht="21.75" customHeight="1" thickBot="1" x14ac:dyDescent="0.3">
      <c r="B13" s="104"/>
      <c r="C13" s="108" t="s">
        <v>23</v>
      </c>
      <c r="D13" s="109"/>
      <c r="E13" s="102"/>
      <c r="F13" s="100"/>
      <c r="G13" s="100"/>
      <c r="H13" s="100"/>
      <c r="I13" s="112">
        <f>SUM(I7,I8,I11,I12)</f>
        <v>0</v>
      </c>
      <c r="J13" s="135" t="e">
        <f>I13/L13</f>
        <v>#DIV/0!</v>
      </c>
      <c r="K13" s="112">
        <f>SUM(K7:K8,K11:K12)</f>
        <v>0</v>
      </c>
      <c r="L13" s="112">
        <f>SUM(I13,K13)</f>
        <v>0</v>
      </c>
      <c r="M13" s="114" t="e">
        <f>L13/L13</f>
        <v>#DIV/0!</v>
      </c>
      <c r="N13" s="100"/>
      <c r="O13" s="96"/>
    </row>
    <row r="14" spans="2:15" ht="10.5" customHeight="1" x14ac:dyDescent="0.25">
      <c r="B14" s="211" t="s">
        <v>105</v>
      </c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96"/>
    </row>
    <row r="15" spans="2:15" x14ac:dyDescent="0.25"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</row>
  </sheetData>
  <mergeCells count="16">
    <mergeCell ref="B14:N15"/>
    <mergeCell ref="H1:N1"/>
    <mergeCell ref="D2:N2"/>
    <mergeCell ref="I4:K4"/>
    <mergeCell ref="B3:N3"/>
    <mergeCell ref="L4:M5"/>
    <mergeCell ref="K5:K6"/>
    <mergeCell ref="I5:J5"/>
    <mergeCell ref="H4:H6"/>
    <mergeCell ref="N4:N6"/>
    <mergeCell ref="B4:B6"/>
    <mergeCell ref="C4:C6"/>
    <mergeCell ref="D4:D6"/>
    <mergeCell ref="E4:E6"/>
    <mergeCell ref="F4:F6"/>
    <mergeCell ref="G4:G6"/>
  </mergeCells>
  <pageMargins left="0.7" right="0.7" top="0.75" bottom="0.75" header="0.3" footer="0.3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9"/>
  <sheetViews>
    <sheetView tabSelected="1" view="pageBreakPreview" zoomScale="96" zoomScaleNormal="100" zoomScaleSheetLayoutView="96" workbookViewId="0">
      <selection activeCell="C32" sqref="C32"/>
    </sheetView>
  </sheetViews>
  <sheetFormatPr defaultRowHeight="15" x14ac:dyDescent="0.25"/>
  <cols>
    <col min="1" max="1" width="3" customWidth="1"/>
    <col min="2" max="2" width="5.7109375" customWidth="1"/>
    <col min="3" max="3" width="54.140625" customWidth="1"/>
    <col min="4" max="4" width="10.85546875" customWidth="1"/>
    <col min="5" max="5" width="13" customWidth="1"/>
    <col min="6" max="6" width="10.42578125" customWidth="1"/>
    <col min="7" max="7" width="12.85546875" customWidth="1"/>
    <col min="8" max="8" width="11.28515625" customWidth="1"/>
    <col min="9" max="9" width="13" customWidth="1"/>
    <col min="10" max="10" width="9.5703125" customWidth="1"/>
    <col min="11" max="11" width="14.5703125" customWidth="1"/>
    <col min="12" max="12" width="10.28515625" customWidth="1"/>
    <col min="13" max="13" width="10" customWidth="1"/>
    <col min="14" max="14" width="10.140625" customWidth="1"/>
  </cols>
  <sheetData>
    <row r="1" spans="2:14" x14ac:dyDescent="0.25">
      <c r="B1" s="83"/>
      <c r="C1" s="83"/>
      <c r="D1" s="83"/>
      <c r="E1" s="83"/>
      <c r="F1" s="83"/>
      <c r="G1" s="83"/>
      <c r="H1" s="145" t="s">
        <v>95</v>
      </c>
      <c r="I1" s="145"/>
      <c r="J1" s="145"/>
      <c r="K1" s="145"/>
      <c r="L1" s="145"/>
      <c r="M1" s="145"/>
      <c r="N1" s="145"/>
    </row>
    <row r="2" spans="2:14" ht="15.75" thickBot="1" x14ac:dyDescent="0.3">
      <c r="B2" s="83"/>
      <c r="C2" s="83"/>
      <c r="D2" s="83"/>
      <c r="E2" s="213" t="s">
        <v>93</v>
      </c>
      <c r="F2" s="213"/>
      <c r="G2" s="213"/>
      <c r="H2" s="213"/>
      <c r="I2" s="213"/>
      <c r="J2" s="213"/>
      <c r="K2" s="213"/>
      <c r="L2" s="213"/>
      <c r="M2" s="213"/>
      <c r="N2" s="213"/>
    </row>
    <row r="3" spans="2:14" ht="15.75" thickBot="1" x14ac:dyDescent="0.3">
      <c r="B3" s="217" t="s">
        <v>96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9"/>
    </row>
    <row r="4" spans="2:14" ht="60.75" customHeight="1" thickBot="1" x14ac:dyDescent="0.3">
      <c r="B4" s="224" t="s">
        <v>48</v>
      </c>
      <c r="C4" s="224" t="s">
        <v>49</v>
      </c>
      <c r="D4" s="224" t="s">
        <v>50</v>
      </c>
      <c r="E4" s="224" t="s">
        <v>51</v>
      </c>
      <c r="F4" s="224" t="s">
        <v>52</v>
      </c>
      <c r="G4" s="224" t="s">
        <v>53</v>
      </c>
      <c r="H4" s="224" t="s">
        <v>97</v>
      </c>
      <c r="I4" s="214" t="s">
        <v>98</v>
      </c>
      <c r="J4" s="215"/>
      <c r="K4" s="216"/>
      <c r="L4" s="220" t="s">
        <v>54</v>
      </c>
      <c r="M4" s="221"/>
      <c r="N4" s="224" t="s">
        <v>55</v>
      </c>
    </row>
    <row r="5" spans="2:14" ht="18" customHeight="1" thickBot="1" x14ac:dyDescent="0.3">
      <c r="B5" s="226"/>
      <c r="C5" s="226"/>
      <c r="D5" s="226"/>
      <c r="E5" s="226"/>
      <c r="F5" s="226"/>
      <c r="G5" s="226"/>
      <c r="H5" s="226"/>
      <c r="I5" s="220" t="s">
        <v>63</v>
      </c>
      <c r="J5" s="221"/>
      <c r="K5" s="224" t="s">
        <v>64</v>
      </c>
      <c r="L5" s="222"/>
      <c r="M5" s="223"/>
      <c r="N5" s="226"/>
    </row>
    <row r="6" spans="2:14" ht="15.75" thickBot="1" x14ac:dyDescent="0.3">
      <c r="B6" s="225"/>
      <c r="C6" s="225"/>
      <c r="D6" s="225"/>
      <c r="E6" s="225"/>
      <c r="F6" s="225"/>
      <c r="G6" s="225"/>
      <c r="H6" s="225"/>
      <c r="I6" s="141" t="s">
        <v>26</v>
      </c>
      <c r="J6" s="104" t="s">
        <v>27</v>
      </c>
      <c r="K6" s="225"/>
      <c r="L6" s="140" t="s">
        <v>26</v>
      </c>
      <c r="M6" s="140" t="s">
        <v>27</v>
      </c>
      <c r="N6" s="225"/>
    </row>
    <row r="7" spans="2:14" ht="26.25" thickBot="1" x14ac:dyDescent="0.3">
      <c r="B7" s="141" t="s">
        <v>57</v>
      </c>
      <c r="C7" s="108" t="s">
        <v>99</v>
      </c>
      <c r="D7" s="123" t="s">
        <v>56</v>
      </c>
      <c r="E7" s="102"/>
      <c r="F7" s="100"/>
      <c r="G7" s="100"/>
      <c r="H7" s="100"/>
      <c r="I7" s="133"/>
      <c r="J7" s="114" t="e">
        <f>I7/I17</f>
        <v>#DIV/0!</v>
      </c>
      <c r="K7" s="133"/>
      <c r="L7" s="112">
        <f>SUM(I7,K7)</f>
        <v>0</v>
      </c>
      <c r="M7" s="114" t="e">
        <f>L7/L17</f>
        <v>#DIV/0!</v>
      </c>
      <c r="N7" s="100"/>
    </row>
    <row r="8" spans="2:14" ht="32.25" customHeight="1" thickBot="1" x14ac:dyDescent="0.3">
      <c r="B8" s="142" t="s">
        <v>19</v>
      </c>
      <c r="C8" s="106" t="s">
        <v>110</v>
      </c>
      <c r="D8" s="109" t="s">
        <v>58</v>
      </c>
      <c r="E8" s="103"/>
      <c r="F8" s="101"/>
      <c r="G8" s="101"/>
      <c r="H8" s="101"/>
      <c r="I8" s="111">
        <f>SUM(I9:I11)</f>
        <v>0</v>
      </c>
      <c r="J8" s="114" t="e">
        <f>I8/I18</f>
        <v>#DIV/0!</v>
      </c>
      <c r="K8" s="111">
        <f>SUM(K9:K11)</f>
        <v>0</v>
      </c>
      <c r="L8" s="143">
        <f t="shared" ref="L8:L17" si="0">SUM(I8,K8)</f>
        <v>0</v>
      </c>
      <c r="M8" s="122" t="e">
        <f>L8/L21</f>
        <v>#DIV/0!</v>
      </c>
      <c r="N8" s="101"/>
    </row>
    <row r="9" spans="2:14" ht="15.75" thickBot="1" x14ac:dyDescent="0.3">
      <c r="B9" s="104" t="s">
        <v>59</v>
      </c>
      <c r="C9" s="105" t="s">
        <v>80</v>
      </c>
      <c r="D9" s="109" t="s">
        <v>58</v>
      </c>
      <c r="E9" s="102"/>
      <c r="F9" s="100"/>
      <c r="G9" s="100"/>
      <c r="H9" s="100"/>
      <c r="I9" s="100"/>
      <c r="J9" s="114" t="e">
        <f>I9/I19</f>
        <v>#DIV/0!</v>
      </c>
      <c r="K9" s="100"/>
      <c r="L9" s="110">
        <f t="shared" si="0"/>
        <v>0</v>
      </c>
      <c r="M9" s="113" t="e">
        <f>L9/L22</f>
        <v>#DIV/0!</v>
      </c>
      <c r="N9" s="100"/>
    </row>
    <row r="10" spans="2:14" ht="15.75" thickBot="1" x14ac:dyDescent="0.3">
      <c r="B10" s="136" t="s">
        <v>60</v>
      </c>
      <c r="C10" s="107" t="s">
        <v>111</v>
      </c>
      <c r="D10" s="109" t="s">
        <v>58</v>
      </c>
      <c r="E10" s="103"/>
      <c r="F10" s="101"/>
      <c r="G10" s="101"/>
      <c r="H10" s="101"/>
      <c r="I10" s="101"/>
      <c r="J10" s="114" t="e">
        <f>I10/I17</f>
        <v>#DIV/0!</v>
      </c>
      <c r="K10" s="101"/>
      <c r="L10" s="110"/>
      <c r="M10" s="113" t="e">
        <f>L10/L17</f>
        <v>#DIV/0!</v>
      </c>
      <c r="N10" s="101"/>
    </row>
    <row r="11" spans="2:14" ht="15.75" thickBot="1" x14ac:dyDescent="0.3">
      <c r="B11" s="142" t="s">
        <v>112</v>
      </c>
      <c r="C11" s="107" t="s">
        <v>61</v>
      </c>
      <c r="D11" s="109" t="s">
        <v>58</v>
      </c>
      <c r="E11" s="103"/>
      <c r="F11" s="101"/>
      <c r="G11" s="101"/>
      <c r="H11" s="101"/>
      <c r="I11" s="101"/>
      <c r="J11" s="114" t="e">
        <f t="shared" ref="J11:J16" si="1">I11/I20</f>
        <v>#DIV/0!</v>
      </c>
      <c r="K11" s="101"/>
      <c r="L11" s="110">
        <f t="shared" si="0"/>
        <v>0</v>
      </c>
      <c r="M11" s="113" t="e">
        <f>L11/L23</f>
        <v>#DIV/0!</v>
      </c>
      <c r="N11" s="101"/>
    </row>
    <row r="12" spans="2:14" ht="26.25" thickBot="1" x14ac:dyDescent="0.3">
      <c r="B12" s="104" t="s">
        <v>62</v>
      </c>
      <c r="C12" s="108" t="s">
        <v>101</v>
      </c>
      <c r="D12" s="109" t="s">
        <v>58</v>
      </c>
      <c r="E12" s="144" t="s">
        <v>113</v>
      </c>
      <c r="F12" s="100"/>
      <c r="G12" s="100"/>
      <c r="H12" s="100"/>
      <c r="I12" s="112">
        <f>SUM(I13:I16)</f>
        <v>0</v>
      </c>
      <c r="J12" s="114" t="e">
        <f t="shared" si="1"/>
        <v>#DIV/0!</v>
      </c>
      <c r="K12" s="112">
        <f>SUM(K13:K16)</f>
        <v>0</v>
      </c>
      <c r="L12" s="110">
        <f t="shared" si="0"/>
        <v>0</v>
      </c>
      <c r="M12" s="113" t="e">
        <f>L12/L24</f>
        <v>#DIV/0!</v>
      </c>
      <c r="N12" s="100"/>
    </row>
    <row r="13" spans="2:14" ht="15.75" thickBot="1" x14ac:dyDescent="0.3">
      <c r="B13" s="142" t="s">
        <v>30</v>
      </c>
      <c r="C13" s="107" t="s">
        <v>66</v>
      </c>
      <c r="D13" s="109" t="s">
        <v>58</v>
      </c>
      <c r="E13" s="103"/>
      <c r="F13" s="101"/>
      <c r="G13" s="101"/>
      <c r="H13" s="101"/>
      <c r="I13" s="101"/>
      <c r="J13" s="114" t="e">
        <f t="shared" si="1"/>
        <v>#DIV/0!</v>
      </c>
      <c r="K13" s="101"/>
      <c r="L13" s="110">
        <f t="shared" si="0"/>
        <v>0</v>
      </c>
      <c r="M13" s="113" t="e">
        <f>L13/L25</f>
        <v>#DIV/0!</v>
      </c>
      <c r="N13" s="101"/>
    </row>
    <row r="14" spans="2:14" ht="15.75" thickBot="1" x14ac:dyDescent="0.3">
      <c r="B14" s="142" t="s">
        <v>32</v>
      </c>
      <c r="C14" s="107" t="s">
        <v>5</v>
      </c>
      <c r="D14" s="109" t="s">
        <v>58</v>
      </c>
      <c r="E14" s="103"/>
      <c r="F14" s="101"/>
      <c r="G14" s="101"/>
      <c r="H14" s="101"/>
      <c r="I14" s="101"/>
      <c r="J14" s="114" t="e">
        <f t="shared" si="1"/>
        <v>#DIV/0!</v>
      </c>
      <c r="K14" s="101"/>
      <c r="L14" s="110">
        <f t="shared" si="0"/>
        <v>0</v>
      </c>
      <c r="M14" s="113" t="e">
        <f>L14/L27</f>
        <v>#DIV/0!</v>
      </c>
      <c r="N14" s="101"/>
    </row>
    <row r="15" spans="2:14" ht="30.75" customHeight="1" thickBot="1" x14ac:dyDescent="0.3">
      <c r="B15" s="142" t="s">
        <v>34</v>
      </c>
      <c r="C15" s="107" t="s">
        <v>65</v>
      </c>
      <c r="D15" s="109" t="s">
        <v>58</v>
      </c>
      <c r="E15" s="103"/>
      <c r="F15" s="101"/>
      <c r="G15" s="101"/>
      <c r="H15" s="101"/>
      <c r="I15" s="101"/>
      <c r="J15" s="114" t="e">
        <f t="shared" si="1"/>
        <v>#DIV/0!</v>
      </c>
      <c r="K15" s="101"/>
      <c r="L15" s="110">
        <f t="shared" si="0"/>
        <v>0</v>
      </c>
      <c r="M15" s="113" t="e">
        <f>L15/L28</f>
        <v>#DIV/0!</v>
      </c>
      <c r="N15" s="101"/>
    </row>
    <row r="16" spans="2:14" ht="15.75" thickBot="1" x14ac:dyDescent="0.3">
      <c r="B16" s="104" t="s">
        <v>36</v>
      </c>
      <c r="C16" s="105" t="s">
        <v>114</v>
      </c>
      <c r="D16" s="109" t="s">
        <v>58</v>
      </c>
      <c r="E16" s="102"/>
      <c r="F16" s="100"/>
      <c r="G16" s="100"/>
      <c r="H16" s="100"/>
      <c r="I16" s="100"/>
      <c r="J16" s="114" t="e">
        <f t="shared" si="1"/>
        <v>#DIV/0!</v>
      </c>
      <c r="K16" s="100"/>
      <c r="L16" s="110">
        <f t="shared" si="0"/>
        <v>0</v>
      </c>
      <c r="M16" s="113" t="e">
        <f>L16/L29</f>
        <v>#DIV/0!</v>
      </c>
      <c r="N16" s="100"/>
    </row>
    <row r="17" spans="2:14" ht="19.5" customHeight="1" thickBot="1" x14ac:dyDescent="0.3">
      <c r="B17" s="104"/>
      <c r="C17" s="108" t="s">
        <v>23</v>
      </c>
      <c r="D17" s="109"/>
      <c r="E17" s="102"/>
      <c r="F17" s="100"/>
      <c r="G17" s="100"/>
      <c r="H17" s="100"/>
      <c r="I17" s="112">
        <f>SUM(I7,I8,I12)</f>
        <v>0</v>
      </c>
      <c r="J17" s="135" t="e">
        <f>I17/L17</f>
        <v>#DIV/0!</v>
      </c>
      <c r="K17" s="112">
        <f>SUM(K7,K8,K12)</f>
        <v>0</v>
      </c>
      <c r="L17" s="112">
        <f t="shared" si="0"/>
        <v>0</v>
      </c>
      <c r="M17" s="114">
        <v>1</v>
      </c>
      <c r="N17" s="100"/>
    </row>
    <row r="18" spans="2:14" ht="19.5" hidden="1" customHeight="1" x14ac:dyDescent="0.25">
      <c r="B18" s="211" t="s">
        <v>115</v>
      </c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</row>
    <row r="19" spans="2:14" hidden="1" x14ac:dyDescent="0.25">
      <c r="B19" s="212"/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212"/>
      <c r="N19" s="212"/>
    </row>
  </sheetData>
  <mergeCells count="16">
    <mergeCell ref="B18:N19"/>
    <mergeCell ref="E2:N2"/>
    <mergeCell ref="H1:N1"/>
    <mergeCell ref="B3:N3"/>
    <mergeCell ref="B4:B6"/>
    <mergeCell ref="C4:C6"/>
    <mergeCell ref="D4:D6"/>
    <mergeCell ref="E4:E6"/>
    <mergeCell ref="F4:F6"/>
    <mergeCell ref="G4:G6"/>
    <mergeCell ref="H4:H6"/>
    <mergeCell ref="I4:K4"/>
    <mergeCell ref="L4:M5"/>
    <mergeCell ref="N4:N6"/>
    <mergeCell ref="I5:J5"/>
    <mergeCell ref="K5:K6"/>
  </mergeCells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1. pielikums</vt:lpstr>
      <vt:lpstr>2.1 pielikums</vt:lpstr>
      <vt:lpstr>2.2. pielikums</vt:lpstr>
      <vt:lpstr>2.2.1.pielikums</vt:lpstr>
      <vt:lpstr>Sheet1</vt:lpstr>
      <vt:lpstr>3.1. pielikums</vt:lpstr>
      <vt:lpstr>3.2. pielikums</vt:lpstr>
      <vt:lpstr>'3.1. pielikums'!Print_Area</vt:lpstr>
    </vt:vector>
  </TitlesOfParts>
  <Company>VIAA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Vīķele</dc:creator>
  <cp:lastModifiedBy>Ineta Kurzemniece</cp:lastModifiedBy>
  <cp:lastPrinted>2015-10-26T14:34:42Z</cp:lastPrinted>
  <dcterms:created xsi:type="dcterms:W3CDTF">2015-10-05T07:13:05Z</dcterms:created>
  <dcterms:modified xsi:type="dcterms:W3CDTF">2016-03-08T13:17:51Z</dcterms:modified>
</cp:coreProperties>
</file>